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f2e66aecf4e067/Dokument/"/>
    </mc:Choice>
  </mc:AlternateContent>
  <xr:revisionPtr revIDLastSave="82" documentId="8_{17932C95-482B-42DF-95FA-799614845E5B}" xr6:coauthVersionLast="47" xr6:coauthVersionMax="47" xr10:uidLastSave="{212C37A6-AD44-4071-A90E-D6A1F38134FE}"/>
  <bookViews>
    <workbookView xWindow="-110" yWindow="-110" windowWidth="19420" windowHeight="10560" xr2:uid="{16519507-21C8-4A26-AEDC-8F9ADE306799}"/>
  </bookViews>
  <sheets>
    <sheet name="Blad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18" i="1" l="1"/>
  <c r="V117" i="1"/>
  <c r="U117" i="1"/>
  <c r="U118" i="1"/>
  <c r="Z103" i="1"/>
  <c r="Y103" i="1"/>
  <c r="X103" i="1"/>
  <c r="W103" i="1"/>
  <c r="T118" i="1"/>
  <c r="T117" i="1"/>
  <c r="W109" i="1"/>
  <c r="X109" i="1"/>
  <c r="Y109" i="1"/>
  <c r="Z109" i="1"/>
  <c r="W107" i="1"/>
  <c r="X107" i="1"/>
  <c r="Y107" i="1"/>
  <c r="Z107" i="1"/>
  <c r="W106" i="1"/>
  <c r="X106" i="1"/>
  <c r="Y106" i="1"/>
  <c r="Z106" i="1"/>
  <c r="S118" i="1"/>
  <c r="S117" i="1"/>
  <c r="Z101" i="1"/>
  <c r="Y101" i="1"/>
  <c r="X101" i="1"/>
  <c r="W101" i="1"/>
  <c r="R117" i="1"/>
  <c r="R118" i="1"/>
  <c r="Q118" i="1"/>
  <c r="Q117" i="1"/>
  <c r="P118" i="1"/>
  <c r="P117" i="1"/>
  <c r="Z99" i="1"/>
  <c r="Y99" i="1"/>
  <c r="X99" i="1"/>
  <c r="W99" i="1"/>
  <c r="O118" i="1"/>
  <c r="O117" i="1"/>
  <c r="W105" i="1"/>
  <c r="X105" i="1"/>
  <c r="Y105" i="1"/>
  <c r="Z105" i="1"/>
  <c r="N118" i="1"/>
  <c r="N117" i="1"/>
  <c r="W94" i="1"/>
  <c r="X94" i="1"/>
  <c r="Y94" i="1"/>
  <c r="Z94" i="1"/>
  <c r="W108" i="1"/>
  <c r="X108" i="1"/>
  <c r="Y108" i="1"/>
  <c r="Z108" i="1"/>
  <c r="W95" i="1"/>
  <c r="X95" i="1"/>
  <c r="Y95" i="1"/>
  <c r="Z95" i="1"/>
  <c r="W115" i="1"/>
  <c r="X115" i="1"/>
  <c r="Y115" i="1"/>
  <c r="Z115" i="1"/>
  <c r="W89" i="1"/>
  <c r="X89" i="1"/>
  <c r="Y89" i="1"/>
  <c r="Z89" i="1"/>
  <c r="W100" i="1"/>
  <c r="X100" i="1"/>
  <c r="Y100" i="1"/>
  <c r="Z100" i="1"/>
  <c r="M118" i="1"/>
  <c r="M117" i="1"/>
  <c r="L118" i="1"/>
  <c r="K118" i="1"/>
  <c r="L117" i="1"/>
  <c r="Z52" i="1"/>
  <c r="Y52" i="1"/>
  <c r="X52" i="1"/>
  <c r="W52" i="1"/>
  <c r="K117" i="1"/>
  <c r="J118" i="1"/>
  <c r="J117" i="1"/>
  <c r="W110" i="1"/>
  <c r="X110" i="1"/>
  <c r="Y110" i="1"/>
  <c r="Z110" i="1"/>
  <c r="W116" i="1"/>
  <c r="X116" i="1"/>
  <c r="Y116" i="1"/>
  <c r="Z116" i="1"/>
  <c r="W111" i="1"/>
  <c r="X111" i="1"/>
  <c r="Y111" i="1"/>
  <c r="Z111" i="1"/>
  <c r="I118" i="1"/>
  <c r="I117" i="1"/>
  <c r="Z114" i="1"/>
  <c r="Y114" i="1"/>
  <c r="X114" i="1"/>
  <c r="W114" i="1"/>
  <c r="Z93" i="1"/>
  <c r="Y93" i="1"/>
  <c r="X93" i="1"/>
  <c r="W93" i="1"/>
  <c r="W67" i="1"/>
  <c r="X67" i="1"/>
  <c r="Y67" i="1"/>
  <c r="Z67" i="1"/>
  <c r="W5" i="1"/>
  <c r="X5" i="1"/>
  <c r="Y5" i="1"/>
  <c r="Z5" i="1"/>
  <c r="W92" i="1"/>
  <c r="X92" i="1"/>
  <c r="Y92" i="1"/>
  <c r="Z92" i="1"/>
  <c r="H118" i="1"/>
  <c r="H117" i="1"/>
  <c r="Z97" i="1"/>
  <c r="Y97" i="1"/>
  <c r="X97" i="1"/>
  <c r="W97" i="1"/>
  <c r="G118" i="1"/>
  <c r="G117" i="1"/>
  <c r="Z42" i="1"/>
  <c r="Y42" i="1"/>
  <c r="X42" i="1"/>
  <c r="W42" i="1"/>
  <c r="F118" i="1"/>
  <c r="F117" i="1"/>
  <c r="E117" i="1"/>
  <c r="E118" i="1"/>
  <c r="W112" i="1"/>
  <c r="X112" i="1"/>
  <c r="Y112" i="1"/>
  <c r="Z112" i="1"/>
  <c r="W113" i="1"/>
  <c r="X113" i="1"/>
  <c r="Y113" i="1"/>
  <c r="Z113" i="1"/>
  <c r="Y75" i="1"/>
  <c r="Y72" i="1"/>
  <c r="Y85" i="1"/>
  <c r="Y55" i="1"/>
  <c r="Y9" i="1"/>
  <c r="Y68" i="1"/>
  <c r="Y33" i="1"/>
  <c r="Y46" i="1"/>
  <c r="Y96" i="1"/>
  <c r="Y82" i="1"/>
  <c r="Y47" i="1"/>
  <c r="Y70" i="1"/>
  <c r="Y29" i="1"/>
  <c r="Y25" i="1"/>
  <c r="Y91" i="1"/>
  <c r="Y98" i="1"/>
  <c r="Y20" i="1"/>
  <c r="Y23" i="1"/>
  <c r="Y71" i="1"/>
  <c r="Y61" i="1"/>
  <c r="Y104" i="1"/>
  <c r="Y28" i="1"/>
  <c r="Y86" i="1"/>
  <c r="Y13" i="1"/>
  <c r="Y78" i="1"/>
  <c r="Y51" i="1"/>
  <c r="Y64" i="1"/>
  <c r="Y41" i="1"/>
  <c r="Y102" i="1"/>
  <c r="Y19" i="1"/>
  <c r="Y49" i="1"/>
  <c r="Y43" i="1"/>
  <c r="Y59" i="1"/>
  <c r="Y31" i="1"/>
  <c r="Y65" i="1"/>
  <c r="Y21" i="1"/>
  <c r="Y18" i="1"/>
  <c r="Y32" i="1"/>
  <c r="Y10" i="1"/>
  <c r="Y15" i="1"/>
  <c r="Y39" i="1"/>
  <c r="Y22" i="1"/>
  <c r="Y44" i="1"/>
  <c r="Y63" i="1"/>
  <c r="Y69" i="1"/>
  <c r="Y50" i="1"/>
  <c r="Y53" i="1"/>
  <c r="Y90" i="1"/>
  <c r="Y66" i="1"/>
  <c r="Y77" i="1"/>
  <c r="Y60" i="1"/>
  <c r="Y57" i="1"/>
  <c r="Y62" i="1"/>
  <c r="Y17" i="1"/>
  <c r="Y45" i="1"/>
  <c r="Y30" i="1"/>
  <c r="Y26" i="1"/>
  <c r="Y37" i="1"/>
  <c r="Y27" i="1"/>
  <c r="Y54" i="1"/>
  <c r="Y35" i="1"/>
  <c r="Y48" i="1"/>
  <c r="Y6" i="1"/>
  <c r="Y76" i="1"/>
  <c r="Y14" i="1"/>
  <c r="Y84" i="1"/>
  <c r="Y12" i="1"/>
  <c r="Y80" i="1"/>
  <c r="Y36" i="1"/>
  <c r="Y74" i="1"/>
  <c r="Y40" i="1"/>
  <c r="Y8" i="1"/>
  <c r="Y56" i="1"/>
  <c r="Y81" i="1"/>
  <c r="Y16" i="1"/>
  <c r="Y34" i="1"/>
  <c r="Y88" i="1"/>
  <c r="Y38" i="1"/>
  <c r="Y87" i="1"/>
  <c r="Y73" i="1"/>
  <c r="Y79" i="1"/>
  <c r="Y11" i="1"/>
  <c r="Y58" i="1"/>
  <c r="Y24" i="1"/>
  <c r="Y7" i="1"/>
  <c r="X75" i="1"/>
  <c r="X72" i="1"/>
  <c r="X85" i="1"/>
  <c r="X55" i="1"/>
  <c r="X9" i="1"/>
  <c r="X68" i="1"/>
  <c r="X33" i="1"/>
  <c r="X46" i="1"/>
  <c r="X96" i="1"/>
  <c r="X82" i="1"/>
  <c r="X47" i="1"/>
  <c r="X70" i="1"/>
  <c r="X29" i="1"/>
  <c r="X25" i="1"/>
  <c r="X91" i="1"/>
  <c r="X98" i="1"/>
  <c r="X20" i="1"/>
  <c r="X23" i="1"/>
  <c r="X71" i="1"/>
  <c r="X61" i="1"/>
  <c r="X104" i="1"/>
  <c r="X28" i="1"/>
  <c r="X86" i="1"/>
  <c r="X13" i="1"/>
  <c r="X78" i="1"/>
  <c r="X51" i="1"/>
  <c r="X64" i="1"/>
  <c r="X41" i="1"/>
  <c r="X102" i="1"/>
  <c r="X19" i="1"/>
  <c r="X49" i="1"/>
  <c r="X43" i="1"/>
  <c r="X59" i="1"/>
  <c r="X31" i="1"/>
  <c r="X65" i="1"/>
  <c r="X21" i="1"/>
  <c r="X18" i="1"/>
  <c r="X32" i="1"/>
  <c r="X10" i="1"/>
  <c r="X15" i="1"/>
  <c r="X39" i="1"/>
  <c r="X22" i="1"/>
  <c r="X44" i="1"/>
  <c r="X63" i="1"/>
  <c r="X69" i="1"/>
  <c r="X50" i="1"/>
  <c r="X53" i="1"/>
  <c r="X90" i="1"/>
  <c r="X66" i="1"/>
  <c r="X77" i="1"/>
  <c r="X60" i="1"/>
  <c r="X57" i="1"/>
  <c r="X62" i="1"/>
  <c r="X17" i="1"/>
  <c r="X45" i="1"/>
  <c r="X30" i="1"/>
  <c r="X26" i="1"/>
  <c r="X37" i="1"/>
  <c r="X27" i="1"/>
  <c r="X54" i="1"/>
  <c r="X35" i="1"/>
  <c r="X48" i="1"/>
  <c r="X6" i="1"/>
  <c r="X76" i="1"/>
  <c r="X14" i="1"/>
  <c r="X84" i="1"/>
  <c r="X12" i="1"/>
  <c r="X80" i="1"/>
  <c r="X36" i="1"/>
  <c r="X74" i="1"/>
  <c r="X40" i="1"/>
  <c r="X8" i="1"/>
  <c r="X56" i="1"/>
  <c r="X81" i="1"/>
  <c r="X16" i="1"/>
  <c r="X34" i="1"/>
  <c r="X88" i="1"/>
  <c r="X38" i="1"/>
  <c r="X87" i="1"/>
  <c r="X73" i="1"/>
  <c r="X79" i="1"/>
  <c r="X11" i="1"/>
  <c r="X58" i="1"/>
  <c r="X24" i="1"/>
  <c r="X7" i="1"/>
  <c r="Y83" i="1"/>
  <c r="X83" i="1"/>
  <c r="Z75" i="1"/>
  <c r="Z72" i="1"/>
  <c r="Z85" i="1"/>
  <c r="Z55" i="1"/>
  <c r="Z9" i="1"/>
  <c r="Z68" i="1"/>
  <c r="Z33" i="1"/>
  <c r="Z46" i="1"/>
  <c r="Z96" i="1"/>
  <c r="Z82" i="1"/>
  <c r="Z47" i="1"/>
  <c r="Z70" i="1"/>
  <c r="Z29" i="1"/>
  <c r="Z25" i="1"/>
  <c r="Z91" i="1"/>
  <c r="Z98" i="1"/>
  <c r="Z20" i="1"/>
  <c r="Z23" i="1"/>
  <c r="Z71" i="1"/>
  <c r="Z61" i="1"/>
  <c r="Z104" i="1"/>
  <c r="Z28" i="1"/>
  <c r="Z86" i="1"/>
  <c r="Z13" i="1"/>
  <c r="Z78" i="1"/>
  <c r="Z51" i="1"/>
  <c r="Z64" i="1"/>
  <c r="Z41" i="1"/>
  <c r="Z102" i="1"/>
  <c r="Z19" i="1"/>
  <c r="Z49" i="1"/>
  <c r="Z43" i="1"/>
  <c r="Z59" i="1"/>
  <c r="Z31" i="1"/>
  <c r="Z65" i="1"/>
  <c r="Z21" i="1"/>
  <c r="Z18" i="1"/>
  <c r="Z32" i="1"/>
  <c r="Z10" i="1"/>
  <c r="Z15" i="1"/>
  <c r="Z39" i="1"/>
  <c r="Z22" i="1"/>
  <c r="Z44" i="1"/>
  <c r="Z63" i="1"/>
  <c r="Z69" i="1"/>
  <c r="Z50" i="1"/>
  <c r="Z53" i="1"/>
  <c r="Z90" i="1"/>
  <c r="Z66" i="1"/>
  <c r="Z77" i="1"/>
  <c r="Z60" i="1"/>
  <c r="Z57" i="1"/>
  <c r="Z62" i="1"/>
  <c r="Z17" i="1"/>
  <c r="Z45" i="1"/>
  <c r="Z30" i="1"/>
  <c r="Z26" i="1"/>
  <c r="Z37" i="1"/>
  <c r="Z27" i="1"/>
  <c r="Z54" i="1"/>
  <c r="Z35" i="1"/>
  <c r="Z48" i="1"/>
  <c r="Z6" i="1"/>
  <c r="Z76" i="1"/>
  <c r="Z14" i="1"/>
  <c r="Z84" i="1"/>
  <c r="Z12" i="1"/>
  <c r="Z80" i="1"/>
  <c r="Z36" i="1"/>
  <c r="Z74" i="1"/>
  <c r="Z40" i="1"/>
  <c r="Z8" i="1"/>
  <c r="Z56" i="1"/>
  <c r="Z81" i="1"/>
  <c r="Z16" i="1"/>
  <c r="Z34" i="1"/>
  <c r="Z88" i="1"/>
  <c r="Z38" i="1"/>
  <c r="Z87" i="1"/>
  <c r="Z73" i="1"/>
  <c r="Z79" i="1"/>
  <c r="Z11" i="1"/>
  <c r="Z58" i="1"/>
  <c r="Z24" i="1"/>
  <c r="Z7" i="1"/>
  <c r="Z83" i="1"/>
  <c r="W75" i="1"/>
  <c r="W72" i="1"/>
  <c r="W85" i="1"/>
  <c r="W55" i="1"/>
  <c r="W9" i="1"/>
  <c r="W68" i="1"/>
  <c r="W33" i="1"/>
  <c r="W46" i="1"/>
  <c r="W96" i="1"/>
  <c r="W82" i="1"/>
  <c r="W47" i="1"/>
  <c r="W70" i="1"/>
  <c r="W29" i="1"/>
  <c r="W25" i="1"/>
  <c r="W91" i="1"/>
  <c r="W98" i="1"/>
  <c r="W20" i="1"/>
  <c r="W23" i="1"/>
  <c r="W71" i="1"/>
  <c r="W61" i="1"/>
  <c r="W104" i="1"/>
  <c r="W28" i="1"/>
  <c r="W86" i="1"/>
  <c r="W13" i="1"/>
  <c r="W78" i="1"/>
  <c r="W51" i="1"/>
  <c r="W64" i="1"/>
  <c r="W41" i="1"/>
  <c r="W102" i="1"/>
  <c r="W19" i="1"/>
  <c r="W49" i="1"/>
  <c r="W43" i="1"/>
  <c r="W59" i="1"/>
  <c r="W31" i="1"/>
  <c r="W65" i="1"/>
  <c r="W21" i="1"/>
  <c r="W18" i="1"/>
  <c r="W32" i="1"/>
  <c r="W10" i="1"/>
  <c r="W15" i="1"/>
  <c r="W39" i="1"/>
  <c r="W22" i="1"/>
  <c r="W44" i="1"/>
  <c r="W63" i="1"/>
  <c r="W69" i="1"/>
  <c r="W50" i="1"/>
  <c r="W53" i="1"/>
  <c r="W90" i="1"/>
  <c r="W66" i="1"/>
  <c r="W77" i="1"/>
  <c r="W60" i="1"/>
  <c r="W57" i="1"/>
  <c r="W62" i="1"/>
  <c r="W17" i="1"/>
  <c r="W45" i="1"/>
  <c r="W30" i="1"/>
  <c r="W26" i="1"/>
  <c r="W37" i="1"/>
  <c r="W27" i="1"/>
  <c r="W54" i="1"/>
  <c r="W35" i="1"/>
  <c r="W48" i="1"/>
  <c r="W6" i="1"/>
  <c r="W76" i="1"/>
  <c r="W14" i="1"/>
  <c r="W84" i="1"/>
  <c r="W12" i="1"/>
  <c r="W80" i="1"/>
  <c r="W36" i="1"/>
  <c r="W74" i="1"/>
  <c r="W40" i="1"/>
  <c r="W8" i="1"/>
  <c r="W56" i="1"/>
  <c r="W81" i="1"/>
  <c r="W16" i="1"/>
  <c r="W34" i="1"/>
  <c r="W88" i="1"/>
  <c r="W38" i="1"/>
  <c r="W87" i="1"/>
  <c r="W73" i="1"/>
  <c r="W79" i="1"/>
  <c r="W11" i="1"/>
  <c r="W58" i="1"/>
  <c r="W24" i="1"/>
  <c r="W7" i="1"/>
  <c r="W83" i="1"/>
  <c r="D118" i="1"/>
  <c r="D117" i="1"/>
  <c r="C117" i="1"/>
  <c r="C118" i="1"/>
</calcChain>
</file>

<file path=xl/sharedStrings.xml><?xml version="1.0" encoding="utf-8"?>
<sst xmlns="http://schemas.openxmlformats.org/spreadsheetml/2006/main" count="641" uniqueCount="160">
  <si>
    <t>Topp</t>
  </si>
  <si>
    <t>Plac</t>
  </si>
  <si>
    <t>Namn</t>
  </si>
  <si>
    <t>Ant</t>
  </si>
  <si>
    <t>Högsta</t>
  </si>
  <si>
    <t>Lasse Nilsson</t>
  </si>
  <si>
    <t>Lars-Åke Karlsson</t>
  </si>
  <si>
    <t>Bengt Jonsson</t>
  </si>
  <si>
    <t>Bo Sjöö</t>
  </si>
  <si>
    <t>Per Langborg</t>
  </si>
  <si>
    <t>Tom Fredricson</t>
  </si>
  <si>
    <t>Boo Beurling</t>
  </si>
  <si>
    <t>Hans Abrahamsson</t>
  </si>
  <si>
    <t>Lars-Erik Sällin</t>
  </si>
  <si>
    <t>Sven-Olov Johnsson</t>
  </si>
  <si>
    <t>Örjan Lilja</t>
  </si>
  <si>
    <t>Jan Pettersson</t>
  </si>
  <si>
    <t>Lars Eriksson</t>
  </si>
  <si>
    <t>Roger Nordqvist</t>
  </si>
  <si>
    <t>Lillemor Lennartsson</t>
  </si>
  <si>
    <t>Carina Björkman</t>
  </si>
  <si>
    <t>Gert Lövgren</t>
  </si>
  <si>
    <t>Eva Johnsson</t>
  </si>
  <si>
    <t>Raoul Brusberg</t>
  </si>
  <si>
    <t>Kaj Wältare</t>
  </si>
  <si>
    <t>Leif Rask</t>
  </si>
  <si>
    <t>Peder Johansson</t>
  </si>
  <si>
    <t>Ulla Langborg</t>
  </si>
  <si>
    <t>Åke Matsson</t>
  </si>
  <si>
    <t>Tommy Carleborn</t>
  </si>
  <si>
    <t>Eva Bremer</t>
  </si>
  <si>
    <t>Annakarin Pettersson</t>
  </si>
  <si>
    <t>Birgitta Wältare</t>
  </si>
  <si>
    <t>Claes Averland</t>
  </si>
  <si>
    <t>Kristina Rydén</t>
  </si>
  <si>
    <t>Irene Lilja</t>
  </si>
  <si>
    <t>Kenneth Lennartsson</t>
  </si>
  <si>
    <t>Marita Brusberg</t>
  </si>
  <si>
    <t>Inge Haag</t>
  </si>
  <si>
    <t>Örjan Björkman</t>
  </si>
  <si>
    <t>Antal</t>
  </si>
  <si>
    <t>Medel</t>
  </si>
  <si>
    <t>Lena Johansson</t>
  </si>
  <si>
    <t>Mikael Bremer</t>
  </si>
  <si>
    <t>Håkan Börjesson</t>
  </si>
  <si>
    <t>Monica Andersson</t>
  </si>
  <si>
    <t>Curt Averland</t>
  </si>
  <si>
    <t>Peter Larsson</t>
  </si>
  <si>
    <t>Lennart Andersson</t>
  </si>
  <si>
    <t>Torgny Asp</t>
  </si>
  <si>
    <t>Tomas Andersson</t>
  </si>
  <si>
    <t>Anders Björnberg</t>
  </si>
  <si>
    <t>Bertil Carlsson</t>
  </si>
  <si>
    <t>Peter Carleborn</t>
  </si>
  <si>
    <t>Carina Andersson</t>
  </si>
  <si>
    <t>Margareta Friberg</t>
  </si>
  <si>
    <t>Lena Carleborn</t>
  </si>
  <si>
    <t>Olle Alsén</t>
  </si>
  <si>
    <t>Madeleine Björnberg</t>
  </si>
  <si>
    <t>Thomas Robertsson</t>
  </si>
  <si>
    <t>Henny Alsén</t>
  </si>
  <si>
    <t>Claes Forsell</t>
  </si>
  <si>
    <t>Kjell Bäck</t>
  </si>
  <si>
    <t>Christer Adolfsson</t>
  </si>
  <si>
    <t>Lars Samuelsson</t>
  </si>
  <si>
    <t>Jan Hensing</t>
  </si>
  <si>
    <t>Tomas Malm</t>
  </si>
  <si>
    <t>Stickan Andersson</t>
  </si>
  <si>
    <t>DEC</t>
  </si>
  <si>
    <t>NOV</t>
  </si>
  <si>
    <t>JAN</t>
  </si>
  <si>
    <t>FEB</t>
  </si>
  <si>
    <t>MARS</t>
  </si>
  <si>
    <t>OK</t>
  </si>
  <si>
    <t>Eva Karlsson</t>
  </si>
  <si>
    <t>Jan Hellman</t>
  </si>
  <si>
    <t>Carin Hellman</t>
  </si>
  <si>
    <t>Conny Hellman</t>
  </si>
  <si>
    <t>Annelie Johansson</t>
  </si>
  <si>
    <t>Lennart Johansson</t>
  </si>
  <si>
    <t>Denni Nero</t>
  </si>
  <si>
    <t>Gunlög Andersson</t>
  </si>
  <si>
    <t>Peter Wastesson</t>
  </si>
  <si>
    <t>Annelie Robertsson</t>
  </si>
  <si>
    <t>Peter Carlson</t>
  </si>
  <si>
    <t>Catharina Lööf</t>
  </si>
  <si>
    <t>Bernt Brodin</t>
  </si>
  <si>
    <t>Laila Blixt</t>
  </si>
  <si>
    <t>Greger Egelstig</t>
  </si>
  <si>
    <t>Barbro T Karlsson</t>
  </si>
  <si>
    <t>Jan Andersson</t>
  </si>
  <si>
    <t>Marie Lindmark</t>
  </si>
  <si>
    <t>Kennert Carlswärd</t>
  </si>
  <si>
    <t>Kerstin Hensing</t>
  </si>
  <si>
    <t>Ove Blixt</t>
  </si>
  <si>
    <t>Thomas Hammarlund</t>
  </si>
  <si>
    <t>Susanne Hermansson</t>
  </si>
  <si>
    <t>Thomas Hjertstedt</t>
  </si>
  <si>
    <t>Peter Irebring</t>
  </si>
  <si>
    <t>Mats Johansson</t>
  </si>
  <si>
    <t>Torbjörn Andersson</t>
  </si>
  <si>
    <t>Gunnar Johnsson</t>
  </si>
  <si>
    <t xml:space="preserve">                                                     Order of Merit vintersäsongen 2023-2024</t>
  </si>
  <si>
    <t>Robert Norén</t>
  </si>
  <si>
    <t>Åke Sandberg</t>
  </si>
  <si>
    <t>Ove Svensson</t>
  </si>
  <si>
    <t>Britt Karlmark</t>
  </si>
  <si>
    <t>Åke Forsberg</t>
  </si>
  <si>
    <t>Joakim Carlsson</t>
  </si>
  <si>
    <t>Simon Lindqvist</t>
  </si>
  <si>
    <t>Gunilla Johnsson</t>
  </si>
  <si>
    <t>Kalle Olsson</t>
  </si>
  <si>
    <t>Gunnar Larsson</t>
  </si>
  <si>
    <t>Petter Mauritsson</t>
  </si>
  <si>
    <t>Bo Eriksson</t>
  </si>
  <si>
    <t>Lars-Åke Andersson</t>
  </si>
  <si>
    <t>Elisabeth Linge</t>
  </si>
  <si>
    <t>Hans Ola Johansson</t>
  </si>
  <si>
    <t>Stefan Nilsson</t>
  </si>
  <si>
    <t>51*</t>
  </si>
  <si>
    <t>58*</t>
  </si>
  <si>
    <t>54*</t>
  </si>
  <si>
    <t>49*</t>
  </si>
  <si>
    <t>55*</t>
  </si>
  <si>
    <t>50*</t>
  </si>
  <si>
    <t>57*</t>
  </si>
  <si>
    <t>65*</t>
  </si>
  <si>
    <t>56*</t>
  </si>
  <si>
    <t>66*</t>
  </si>
  <si>
    <t>Lena Carlswärd</t>
  </si>
  <si>
    <t>47*</t>
  </si>
  <si>
    <t>53*</t>
  </si>
  <si>
    <t>61*</t>
  </si>
  <si>
    <t>60*</t>
  </si>
  <si>
    <t>63*</t>
  </si>
  <si>
    <t>71*</t>
  </si>
  <si>
    <t>72*</t>
  </si>
  <si>
    <t>48*</t>
  </si>
  <si>
    <t>59*</t>
  </si>
  <si>
    <t>52*</t>
  </si>
  <si>
    <t>62*</t>
  </si>
  <si>
    <t>64*</t>
  </si>
  <si>
    <t>70*</t>
  </si>
  <si>
    <t>69*</t>
  </si>
  <si>
    <t>68*</t>
  </si>
  <si>
    <t>73*</t>
  </si>
  <si>
    <t>45*</t>
  </si>
  <si>
    <t>46*</t>
  </si>
  <si>
    <t>75*</t>
  </si>
  <si>
    <t>67*</t>
  </si>
  <si>
    <t>84*</t>
  </si>
  <si>
    <t>Mats Carlsson</t>
  </si>
  <si>
    <t>Leif Petersson</t>
  </si>
  <si>
    <t>Anders Jonsson</t>
  </si>
  <si>
    <t>Rolf Carlsson</t>
  </si>
  <si>
    <t>Morgan Filipsson</t>
  </si>
  <si>
    <t>Ingela Karlsson</t>
  </si>
  <si>
    <t>44*</t>
  </si>
  <si>
    <t>43*</t>
  </si>
  <si>
    <t>588*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</si>
</sst>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6" fontId="3" fillId="0" borderId="0" xfId="0" applyNumberFormat="1" applyFont="1"/>
    <xf numFmtId="0" fontId="3" fillId="0" borderId="6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16" fontId="0" fillId="0" borderId="0" xfId="0" applyNumberFormat="1" applyBorder="1"/>
    <xf numFmtId="16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7817C-7A03-43B3-8389-0B7C11E76281}">
  <dimension ref="A1:AC178"/>
  <sheetViews>
    <sheetView tabSelected="1" workbookViewId="0">
      <selection activeCell="AF121" sqref="AF121"/>
    </sheetView>
  </sheetViews>
  <sheetFormatPr defaultColWidth="9.08984375" defaultRowHeight="14.5" x14ac:dyDescent="0.35"/>
  <cols>
    <col min="1" max="1" width="3.81640625" style="1" bestFit="1" customWidth="1"/>
    <col min="2" max="2" width="18.54296875" customWidth="1"/>
    <col min="3" max="4" width="3.1796875" style="1" customWidth="1"/>
    <col min="5" max="13" width="3" style="1" customWidth="1"/>
    <col min="14" max="14" width="3.26953125" style="1" customWidth="1"/>
    <col min="15" max="22" width="3" style="1" customWidth="1"/>
    <col min="23" max="23" width="3.81640625" style="1" customWidth="1"/>
    <col min="24" max="24" width="2.7265625" customWidth="1"/>
    <col min="25" max="25" width="2.81640625" style="1" customWidth="1"/>
    <col min="26" max="26" width="5.453125" style="1" customWidth="1"/>
    <col min="258" max="258" width="4.6328125" bestFit="1" customWidth="1"/>
    <col min="259" max="259" width="21.36328125" customWidth="1"/>
    <col min="260" max="260" width="3.81640625" customWidth="1"/>
    <col min="261" max="261" width="3.453125" customWidth="1"/>
    <col min="262" max="265" width="3.08984375" customWidth="1"/>
    <col min="266" max="266" width="2.90625" customWidth="1"/>
    <col min="267" max="267" width="2.7265625" customWidth="1"/>
    <col min="268" max="278" width="3.08984375" customWidth="1"/>
    <col min="279" max="279" width="4.36328125" bestFit="1" customWidth="1"/>
    <col min="280" max="280" width="4" customWidth="1"/>
    <col min="281" max="281" width="3.08984375" customWidth="1"/>
    <col min="282" max="282" width="6.81640625" bestFit="1" customWidth="1"/>
    <col min="514" max="514" width="4.6328125" bestFit="1" customWidth="1"/>
    <col min="515" max="515" width="21.36328125" customWidth="1"/>
    <col min="516" max="516" width="3.81640625" customWidth="1"/>
    <col min="517" max="517" width="3.453125" customWidth="1"/>
    <col min="518" max="521" width="3.08984375" customWidth="1"/>
    <col min="522" max="522" width="2.90625" customWidth="1"/>
    <col min="523" max="523" width="2.7265625" customWidth="1"/>
    <col min="524" max="534" width="3.08984375" customWidth="1"/>
    <col min="535" max="535" width="4.36328125" bestFit="1" customWidth="1"/>
    <col min="536" max="536" width="4" customWidth="1"/>
    <col min="537" max="537" width="3.08984375" customWidth="1"/>
    <col min="538" max="538" width="6.81640625" bestFit="1" customWidth="1"/>
    <col min="770" max="770" width="4.6328125" bestFit="1" customWidth="1"/>
    <col min="771" max="771" width="21.36328125" customWidth="1"/>
    <col min="772" max="772" width="3.81640625" customWidth="1"/>
    <col min="773" max="773" width="3.453125" customWidth="1"/>
    <col min="774" max="777" width="3.08984375" customWidth="1"/>
    <col min="778" max="778" width="2.90625" customWidth="1"/>
    <col min="779" max="779" width="2.7265625" customWidth="1"/>
    <col min="780" max="790" width="3.08984375" customWidth="1"/>
    <col min="791" max="791" width="4.36328125" bestFit="1" customWidth="1"/>
    <col min="792" max="792" width="4" customWidth="1"/>
    <col min="793" max="793" width="3.08984375" customWidth="1"/>
    <col min="794" max="794" width="6.81640625" bestFit="1" customWidth="1"/>
    <col min="1026" max="1026" width="4.6328125" bestFit="1" customWidth="1"/>
    <col min="1027" max="1027" width="21.36328125" customWidth="1"/>
    <col min="1028" max="1028" width="3.81640625" customWidth="1"/>
    <col min="1029" max="1029" width="3.453125" customWidth="1"/>
    <col min="1030" max="1033" width="3.08984375" customWidth="1"/>
    <col min="1034" max="1034" width="2.90625" customWidth="1"/>
    <col min="1035" max="1035" width="2.7265625" customWidth="1"/>
    <col min="1036" max="1046" width="3.08984375" customWidth="1"/>
    <col min="1047" max="1047" width="4.36328125" bestFit="1" customWidth="1"/>
    <col min="1048" max="1048" width="4" customWidth="1"/>
    <col min="1049" max="1049" width="3.08984375" customWidth="1"/>
    <col min="1050" max="1050" width="6.81640625" bestFit="1" customWidth="1"/>
    <col min="1282" max="1282" width="4.6328125" bestFit="1" customWidth="1"/>
    <col min="1283" max="1283" width="21.36328125" customWidth="1"/>
    <col min="1284" max="1284" width="3.81640625" customWidth="1"/>
    <col min="1285" max="1285" width="3.453125" customWidth="1"/>
    <col min="1286" max="1289" width="3.08984375" customWidth="1"/>
    <col min="1290" max="1290" width="2.90625" customWidth="1"/>
    <col min="1291" max="1291" width="2.7265625" customWidth="1"/>
    <col min="1292" max="1302" width="3.08984375" customWidth="1"/>
    <col min="1303" max="1303" width="4.36328125" bestFit="1" customWidth="1"/>
    <col min="1304" max="1304" width="4" customWidth="1"/>
    <col min="1305" max="1305" width="3.08984375" customWidth="1"/>
    <col min="1306" max="1306" width="6.81640625" bestFit="1" customWidth="1"/>
    <col min="1538" max="1538" width="4.6328125" bestFit="1" customWidth="1"/>
    <col min="1539" max="1539" width="21.36328125" customWidth="1"/>
    <col min="1540" max="1540" width="3.81640625" customWidth="1"/>
    <col min="1541" max="1541" width="3.453125" customWidth="1"/>
    <col min="1542" max="1545" width="3.08984375" customWidth="1"/>
    <col min="1546" max="1546" width="2.90625" customWidth="1"/>
    <col min="1547" max="1547" width="2.7265625" customWidth="1"/>
    <col min="1548" max="1558" width="3.08984375" customWidth="1"/>
    <col min="1559" max="1559" width="4.36328125" bestFit="1" customWidth="1"/>
    <col min="1560" max="1560" width="4" customWidth="1"/>
    <col min="1561" max="1561" width="3.08984375" customWidth="1"/>
    <col min="1562" max="1562" width="6.81640625" bestFit="1" customWidth="1"/>
    <col min="1794" max="1794" width="4.6328125" bestFit="1" customWidth="1"/>
    <col min="1795" max="1795" width="21.36328125" customWidth="1"/>
    <col min="1796" max="1796" width="3.81640625" customWidth="1"/>
    <col min="1797" max="1797" width="3.453125" customWidth="1"/>
    <col min="1798" max="1801" width="3.08984375" customWidth="1"/>
    <col min="1802" max="1802" width="2.90625" customWidth="1"/>
    <col min="1803" max="1803" width="2.7265625" customWidth="1"/>
    <col min="1804" max="1814" width="3.08984375" customWidth="1"/>
    <col min="1815" max="1815" width="4.36328125" bestFit="1" customWidth="1"/>
    <col min="1816" max="1816" width="4" customWidth="1"/>
    <col min="1817" max="1817" width="3.08984375" customWidth="1"/>
    <col min="1818" max="1818" width="6.81640625" bestFit="1" customWidth="1"/>
    <col min="2050" max="2050" width="4.6328125" bestFit="1" customWidth="1"/>
    <col min="2051" max="2051" width="21.36328125" customWidth="1"/>
    <col min="2052" max="2052" width="3.81640625" customWidth="1"/>
    <col min="2053" max="2053" width="3.453125" customWidth="1"/>
    <col min="2054" max="2057" width="3.08984375" customWidth="1"/>
    <col min="2058" max="2058" width="2.90625" customWidth="1"/>
    <col min="2059" max="2059" width="2.7265625" customWidth="1"/>
    <col min="2060" max="2070" width="3.08984375" customWidth="1"/>
    <col min="2071" max="2071" width="4.36328125" bestFit="1" customWidth="1"/>
    <col min="2072" max="2072" width="4" customWidth="1"/>
    <col min="2073" max="2073" width="3.08984375" customWidth="1"/>
    <col min="2074" max="2074" width="6.81640625" bestFit="1" customWidth="1"/>
    <col min="2306" max="2306" width="4.6328125" bestFit="1" customWidth="1"/>
    <col min="2307" max="2307" width="21.36328125" customWidth="1"/>
    <col min="2308" max="2308" width="3.81640625" customWidth="1"/>
    <col min="2309" max="2309" width="3.453125" customWidth="1"/>
    <col min="2310" max="2313" width="3.08984375" customWidth="1"/>
    <col min="2314" max="2314" width="2.90625" customWidth="1"/>
    <col min="2315" max="2315" width="2.7265625" customWidth="1"/>
    <col min="2316" max="2326" width="3.08984375" customWidth="1"/>
    <col min="2327" max="2327" width="4.36328125" bestFit="1" customWidth="1"/>
    <col min="2328" max="2328" width="4" customWidth="1"/>
    <col min="2329" max="2329" width="3.08984375" customWidth="1"/>
    <col min="2330" max="2330" width="6.81640625" bestFit="1" customWidth="1"/>
    <col min="2562" max="2562" width="4.6328125" bestFit="1" customWidth="1"/>
    <col min="2563" max="2563" width="21.36328125" customWidth="1"/>
    <col min="2564" max="2564" width="3.81640625" customWidth="1"/>
    <col min="2565" max="2565" width="3.453125" customWidth="1"/>
    <col min="2566" max="2569" width="3.08984375" customWidth="1"/>
    <col min="2570" max="2570" width="2.90625" customWidth="1"/>
    <col min="2571" max="2571" width="2.7265625" customWidth="1"/>
    <col min="2572" max="2582" width="3.08984375" customWidth="1"/>
    <col min="2583" max="2583" width="4.36328125" bestFit="1" customWidth="1"/>
    <col min="2584" max="2584" width="4" customWidth="1"/>
    <col min="2585" max="2585" width="3.08984375" customWidth="1"/>
    <col min="2586" max="2586" width="6.81640625" bestFit="1" customWidth="1"/>
    <col min="2818" max="2818" width="4.6328125" bestFit="1" customWidth="1"/>
    <col min="2819" max="2819" width="21.36328125" customWidth="1"/>
    <col min="2820" max="2820" width="3.81640625" customWidth="1"/>
    <col min="2821" max="2821" width="3.453125" customWidth="1"/>
    <col min="2822" max="2825" width="3.08984375" customWidth="1"/>
    <col min="2826" max="2826" width="2.90625" customWidth="1"/>
    <col min="2827" max="2827" width="2.7265625" customWidth="1"/>
    <col min="2828" max="2838" width="3.08984375" customWidth="1"/>
    <col min="2839" max="2839" width="4.36328125" bestFit="1" customWidth="1"/>
    <col min="2840" max="2840" width="4" customWidth="1"/>
    <col min="2841" max="2841" width="3.08984375" customWidth="1"/>
    <col min="2842" max="2842" width="6.81640625" bestFit="1" customWidth="1"/>
    <col min="3074" max="3074" width="4.6328125" bestFit="1" customWidth="1"/>
    <col min="3075" max="3075" width="21.36328125" customWidth="1"/>
    <col min="3076" max="3076" width="3.81640625" customWidth="1"/>
    <col min="3077" max="3077" width="3.453125" customWidth="1"/>
    <col min="3078" max="3081" width="3.08984375" customWidth="1"/>
    <col min="3082" max="3082" width="2.90625" customWidth="1"/>
    <col min="3083" max="3083" width="2.7265625" customWidth="1"/>
    <col min="3084" max="3094" width="3.08984375" customWidth="1"/>
    <col min="3095" max="3095" width="4.36328125" bestFit="1" customWidth="1"/>
    <col min="3096" max="3096" width="4" customWidth="1"/>
    <col min="3097" max="3097" width="3.08984375" customWidth="1"/>
    <col min="3098" max="3098" width="6.81640625" bestFit="1" customWidth="1"/>
    <col min="3330" max="3330" width="4.6328125" bestFit="1" customWidth="1"/>
    <col min="3331" max="3331" width="21.36328125" customWidth="1"/>
    <col min="3332" max="3332" width="3.81640625" customWidth="1"/>
    <col min="3333" max="3333" width="3.453125" customWidth="1"/>
    <col min="3334" max="3337" width="3.08984375" customWidth="1"/>
    <col min="3338" max="3338" width="2.90625" customWidth="1"/>
    <col min="3339" max="3339" width="2.7265625" customWidth="1"/>
    <col min="3340" max="3350" width="3.08984375" customWidth="1"/>
    <col min="3351" max="3351" width="4.36328125" bestFit="1" customWidth="1"/>
    <col min="3352" max="3352" width="4" customWidth="1"/>
    <col min="3353" max="3353" width="3.08984375" customWidth="1"/>
    <col min="3354" max="3354" width="6.81640625" bestFit="1" customWidth="1"/>
    <col min="3586" max="3586" width="4.6328125" bestFit="1" customWidth="1"/>
    <col min="3587" max="3587" width="21.36328125" customWidth="1"/>
    <col min="3588" max="3588" width="3.81640625" customWidth="1"/>
    <col min="3589" max="3589" width="3.453125" customWidth="1"/>
    <col min="3590" max="3593" width="3.08984375" customWidth="1"/>
    <col min="3594" max="3594" width="2.90625" customWidth="1"/>
    <col min="3595" max="3595" width="2.7265625" customWidth="1"/>
    <col min="3596" max="3606" width="3.08984375" customWidth="1"/>
    <col min="3607" max="3607" width="4.36328125" bestFit="1" customWidth="1"/>
    <col min="3608" max="3608" width="4" customWidth="1"/>
    <col min="3609" max="3609" width="3.08984375" customWidth="1"/>
    <col min="3610" max="3610" width="6.81640625" bestFit="1" customWidth="1"/>
    <col min="3842" max="3842" width="4.6328125" bestFit="1" customWidth="1"/>
    <col min="3843" max="3843" width="21.36328125" customWidth="1"/>
    <col min="3844" max="3844" width="3.81640625" customWidth="1"/>
    <col min="3845" max="3845" width="3.453125" customWidth="1"/>
    <col min="3846" max="3849" width="3.08984375" customWidth="1"/>
    <col min="3850" max="3850" width="2.90625" customWidth="1"/>
    <col min="3851" max="3851" width="2.7265625" customWidth="1"/>
    <col min="3852" max="3862" width="3.08984375" customWidth="1"/>
    <col min="3863" max="3863" width="4.36328125" bestFit="1" customWidth="1"/>
    <col min="3864" max="3864" width="4" customWidth="1"/>
    <col min="3865" max="3865" width="3.08984375" customWidth="1"/>
    <col min="3866" max="3866" width="6.81640625" bestFit="1" customWidth="1"/>
    <col min="4098" max="4098" width="4.6328125" bestFit="1" customWidth="1"/>
    <col min="4099" max="4099" width="21.36328125" customWidth="1"/>
    <col min="4100" max="4100" width="3.81640625" customWidth="1"/>
    <col min="4101" max="4101" width="3.453125" customWidth="1"/>
    <col min="4102" max="4105" width="3.08984375" customWidth="1"/>
    <col min="4106" max="4106" width="2.90625" customWidth="1"/>
    <col min="4107" max="4107" width="2.7265625" customWidth="1"/>
    <col min="4108" max="4118" width="3.08984375" customWidth="1"/>
    <col min="4119" max="4119" width="4.36328125" bestFit="1" customWidth="1"/>
    <col min="4120" max="4120" width="4" customWidth="1"/>
    <col min="4121" max="4121" width="3.08984375" customWidth="1"/>
    <col min="4122" max="4122" width="6.81640625" bestFit="1" customWidth="1"/>
    <col min="4354" max="4354" width="4.6328125" bestFit="1" customWidth="1"/>
    <col min="4355" max="4355" width="21.36328125" customWidth="1"/>
    <col min="4356" max="4356" width="3.81640625" customWidth="1"/>
    <col min="4357" max="4357" width="3.453125" customWidth="1"/>
    <col min="4358" max="4361" width="3.08984375" customWidth="1"/>
    <col min="4362" max="4362" width="2.90625" customWidth="1"/>
    <col min="4363" max="4363" width="2.7265625" customWidth="1"/>
    <col min="4364" max="4374" width="3.08984375" customWidth="1"/>
    <col min="4375" max="4375" width="4.36328125" bestFit="1" customWidth="1"/>
    <col min="4376" max="4376" width="4" customWidth="1"/>
    <col min="4377" max="4377" width="3.08984375" customWidth="1"/>
    <col min="4378" max="4378" width="6.81640625" bestFit="1" customWidth="1"/>
    <col min="4610" max="4610" width="4.6328125" bestFit="1" customWidth="1"/>
    <col min="4611" max="4611" width="21.36328125" customWidth="1"/>
    <col min="4612" max="4612" width="3.81640625" customWidth="1"/>
    <col min="4613" max="4613" width="3.453125" customWidth="1"/>
    <col min="4614" max="4617" width="3.08984375" customWidth="1"/>
    <col min="4618" max="4618" width="2.90625" customWidth="1"/>
    <col min="4619" max="4619" width="2.7265625" customWidth="1"/>
    <col min="4620" max="4630" width="3.08984375" customWidth="1"/>
    <col min="4631" max="4631" width="4.36328125" bestFit="1" customWidth="1"/>
    <col min="4632" max="4632" width="4" customWidth="1"/>
    <col min="4633" max="4633" width="3.08984375" customWidth="1"/>
    <col min="4634" max="4634" width="6.81640625" bestFit="1" customWidth="1"/>
    <col min="4866" max="4866" width="4.6328125" bestFit="1" customWidth="1"/>
    <col min="4867" max="4867" width="21.36328125" customWidth="1"/>
    <col min="4868" max="4868" width="3.81640625" customWidth="1"/>
    <col min="4869" max="4869" width="3.453125" customWidth="1"/>
    <col min="4870" max="4873" width="3.08984375" customWidth="1"/>
    <col min="4874" max="4874" width="2.90625" customWidth="1"/>
    <col min="4875" max="4875" width="2.7265625" customWidth="1"/>
    <col min="4876" max="4886" width="3.08984375" customWidth="1"/>
    <col min="4887" max="4887" width="4.36328125" bestFit="1" customWidth="1"/>
    <col min="4888" max="4888" width="4" customWidth="1"/>
    <col min="4889" max="4889" width="3.08984375" customWidth="1"/>
    <col min="4890" max="4890" width="6.81640625" bestFit="1" customWidth="1"/>
    <col min="5122" max="5122" width="4.6328125" bestFit="1" customWidth="1"/>
    <col min="5123" max="5123" width="21.36328125" customWidth="1"/>
    <col min="5124" max="5124" width="3.81640625" customWidth="1"/>
    <col min="5125" max="5125" width="3.453125" customWidth="1"/>
    <col min="5126" max="5129" width="3.08984375" customWidth="1"/>
    <col min="5130" max="5130" width="2.90625" customWidth="1"/>
    <col min="5131" max="5131" width="2.7265625" customWidth="1"/>
    <col min="5132" max="5142" width="3.08984375" customWidth="1"/>
    <col min="5143" max="5143" width="4.36328125" bestFit="1" customWidth="1"/>
    <col min="5144" max="5144" width="4" customWidth="1"/>
    <col min="5145" max="5145" width="3.08984375" customWidth="1"/>
    <col min="5146" max="5146" width="6.81640625" bestFit="1" customWidth="1"/>
    <col min="5378" max="5378" width="4.6328125" bestFit="1" customWidth="1"/>
    <col min="5379" max="5379" width="21.36328125" customWidth="1"/>
    <col min="5380" max="5380" width="3.81640625" customWidth="1"/>
    <col min="5381" max="5381" width="3.453125" customWidth="1"/>
    <col min="5382" max="5385" width="3.08984375" customWidth="1"/>
    <col min="5386" max="5386" width="2.90625" customWidth="1"/>
    <col min="5387" max="5387" width="2.7265625" customWidth="1"/>
    <col min="5388" max="5398" width="3.08984375" customWidth="1"/>
    <col min="5399" max="5399" width="4.36328125" bestFit="1" customWidth="1"/>
    <col min="5400" max="5400" width="4" customWidth="1"/>
    <col min="5401" max="5401" width="3.08984375" customWidth="1"/>
    <col min="5402" max="5402" width="6.81640625" bestFit="1" customWidth="1"/>
    <col min="5634" max="5634" width="4.6328125" bestFit="1" customWidth="1"/>
    <col min="5635" max="5635" width="21.36328125" customWidth="1"/>
    <col min="5636" max="5636" width="3.81640625" customWidth="1"/>
    <col min="5637" max="5637" width="3.453125" customWidth="1"/>
    <col min="5638" max="5641" width="3.08984375" customWidth="1"/>
    <col min="5642" max="5642" width="2.90625" customWidth="1"/>
    <col min="5643" max="5643" width="2.7265625" customWidth="1"/>
    <col min="5644" max="5654" width="3.08984375" customWidth="1"/>
    <col min="5655" max="5655" width="4.36328125" bestFit="1" customWidth="1"/>
    <col min="5656" max="5656" width="4" customWidth="1"/>
    <col min="5657" max="5657" width="3.08984375" customWidth="1"/>
    <col min="5658" max="5658" width="6.81640625" bestFit="1" customWidth="1"/>
    <col min="5890" max="5890" width="4.6328125" bestFit="1" customWidth="1"/>
    <col min="5891" max="5891" width="21.36328125" customWidth="1"/>
    <col min="5892" max="5892" width="3.81640625" customWidth="1"/>
    <col min="5893" max="5893" width="3.453125" customWidth="1"/>
    <col min="5894" max="5897" width="3.08984375" customWidth="1"/>
    <col min="5898" max="5898" width="2.90625" customWidth="1"/>
    <col min="5899" max="5899" width="2.7265625" customWidth="1"/>
    <col min="5900" max="5910" width="3.08984375" customWidth="1"/>
    <col min="5911" max="5911" width="4.36328125" bestFit="1" customWidth="1"/>
    <col min="5912" max="5912" width="4" customWidth="1"/>
    <col min="5913" max="5913" width="3.08984375" customWidth="1"/>
    <col min="5914" max="5914" width="6.81640625" bestFit="1" customWidth="1"/>
    <col min="6146" max="6146" width="4.6328125" bestFit="1" customWidth="1"/>
    <col min="6147" max="6147" width="21.36328125" customWidth="1"/>
    <col min="6148" max="6148" width="3.81640625" customWidth="1"/>
    <col min="6149" max="6149" width="3.453125" customWidth="1"/>
    <col min="6150" max="6153" width="3.08984375" customWidth="1"/>
    <col min="6154" max="6154" width="2.90625" customWidth="1"/>
    <col min="6155" max="6155" width="2.7265625" customWidth="1"/>
    <col min="6156" max="6166" width="3.08984375" customWidth="1"/>
    <col min="6167" max="6167" width="4.36328125" bestFit="1" customWidth="1"/>
    <col min="6168" max="6168" width="4" customWidth="1"/>
    <col min="6169" max="6169" width="3.08984375" customWidth="1"/>
    <col min="6170" max="6170" width="6.81640625" bestFit="1" customWidth="1"/>
    <col min="6402" max="6402" width="4.6328125" bestFit="1" customWidth="1"/>
    <col min="6403" max="6403" width="21.36328125" customWidth="1"/>
    <col min="6404" max="6404" width="3.81640625" customWidth="1"/>
    <col min="6405" max="6405" width="3.453125" customWidth="1"/>
    <col min="6406" max="6409" width="3.08984375" customWidth="1"/>
    <col min="6410" max="6410" width="2.90625" customWidth="1"/>
    <col min="6411" max="6411" width="2.7265625" customWidth="1"/>
    <col min="6412" max="6422" width="3.08984375" customWidth="1"/>
    <col min="6423" max="6423" width="4.36328125" bestFit="1" customWidth="1"/>
    <col min="6424" max="6424" width="4" customWidth="1"/>
    <col min="6425" max="6425" width="3.08984375" customWidth="1"/>
    <col min="6426" max="6426" width="6.81640625" bestFit="1" customWidth="1"/>
    <col min="6658" max="6658" width="4.6328125" bestFit="1" customWidth="1"/>
    <col min="6659" max="6659" width="21.36328125" customWidth="1"/>
    <col min="6660" max="6660" width="3.81640625" customWidth="1"/>
    <col min="6661" max="6661" width="3.453125" customWidth="1"/>
    <col min="6662" max="6665" width="3.08984375" customWidth="1"/>
    <col min="6666" max="6666" width="2.90625" customWidth="1"/>
    <col min="6667" max="6667" width="2.7265625" customWidth="1"/>
    <col min="6668" max="6678" width="3.08984375" customWidth="1"/>
    <col min="6679" max="6679" width="4.36328125" bestFit="1" customWidth="1"/>
    <col min="6680" max="6680" width="4" customWidth="1"/>
    <col min="6681" max="6681" width="3.08984375" customWidth="1"/>
    <col min="6682" max="6682" width="6.81640625" bestFit="1" customWidth="1"/>
    <col min="6914" max="6914" width="4.6328125" bestFit="1" customWidth="1"/>
    <col min="6915" max="6915" width="21.36328125" customWidth="1"/>
    <col min="6916" max="6916" width="3.81640625" customWidth="1"/>
    <col min="6917" max="6917" width="3.453125" customWidth="1"/>
    <col min="6918" max="6921" width="3.08984375" customWidth="1"/>
    <col min="6922" max="6922" width="2.90625" customWidth="1"/>
    <col min="6923" max="6923" width="2.7265625" customWidth="1"/>
    <col min="6924" max="6934" width="3.08984375" customWidth="1"/>
    <col min="6935" max="6935" width="4.36328125" bestFit="1" customWidth="1"/>
    <col min="6936" max="6936" width="4" customWidth="1"/>
    <col min="6937" max="6937" width="3.08984375" customWidth="1"/>
    <col min="6938" max="6938" width="6.81640625" bestFit="1" customWidth="1"/>
    <col min="7170" max="7170" width="4.6328125" bestFit="1" customWidth="1"/>
    <col min="7171" max="7171" width="21.36328125" customWidth="1"/>
    <col min="7172" max="7172" width="3.81640625" customWidth="1"/>
    <col min="7173" max="7173" width="3.453125" customWidth="1"/>
    <col min="7174" max="7177" width="3.08984375" customWidth="1"/>
    <col min="7178" max="7178" width="2.90625" customWidth="1"/>
    <col min="7179" max="7179" width="2.7265625" customWidth="1"/>
    <col min="7180" max="7190" width="3.08984375" customWidth="1"/>
    <col min="7191" max="7191" width="4.36328125" bestFit="1" customWidth="1"/>
    <col min="7192" max="7192" width="4" customWidth="1"/>
    <col min="7193" max="7193" width="3.08984375" customWidth="1"/>
    <col min="7194" max="7194" width="6.81640625" bestFit="1" customWidth="1"/>
    <col min="7426" max="7426" width="4.6328125" bestFit="1" customWidth="1"/>
    <col min="7427" max="7427" width="21.36328125" customWidth="1"/>
    <col min="7428" max="7428" width="3.81640625" customWidth="1"/>
    <col min="7429" max="7429" width="3.453125" customWidth="1"/>
    <col min="7430" max="7433" width="3.08984375" customWidth="1"/>
    <col min="7434" max="7434" width="2.90625" customWidth="1"/>
    <col min="7435" max="7435" width="2.7265625" customWidth="1"/>
    <col min="7436" max="7446" width="3.08984375" customWidth="1"/>
    <col min="7447" max="7447" width="4.36328125" bestFit="1" customWidth="1"/>
    <col min="7448" max="7448" width="4" customWidth="1"/>
    <col min="7449" max="7449" width="3.08984375" customWidth="1"/>
    <col min="7450" max="7450" width="6.81640625" bestFit="1" customWidth="1"/>
    <col min="7682" max="7682" width="4.6328125" bestFit="1" customWidth="1"/>
    <col min="7683" max="7683" width="21.36328125" customWidth="1"/>
    <col min="7684" max="7684" width="3.81640625" customWidth="1"/>
    <col min="7685" max="7685" width="3.453125" customWidth="1"/>
    <col min="7686" max="7689" width="3.08984375" customWidth="1"/>
    <col min="7690" max="7690" width="2.90625" customWidth="1"/>
    <col min="7691" max="7691" width="2.7265625" customWidth="1"/>
    <col min="7692" max="7702" width="3.08984375" customWidth="1"/>
    <col min="7703" max="7703" width="4.36328125" bestFit="1" customWidth="1"/>
    <col min="7704" max="7704" width="4" customWidth="1"/>
    <col min="7705" max="7705" width="3.08984375" customWidth="1"/>
    <col min="7706" max="7706" width="6.81640625" bestFit="1" customWidth="1"/>
    <col min="7938" max="7938" width="4.6328125" bestFit="1" customWidth="1"/>
    <col min="7939" max="7939" width="21.36328125" customWidth="1"/>
    <col min="7940" max="7940" width="3.81640625" customWidth="1"/>
    <col min="7941" max="7941" width="3.453125" customWidth="1"/>
    <col min="7942" max="7945" width="3.08984375" customWidth="1"/>
    <col min="7946" max="7946" width="2.90625" customWidth="1"/>
    <col min="7947" max="7947" width="2.7265625" customWidth="1"/>
    <col min="7948" max="7958" width="3.08984375" customWidth="1"/>
    <col min="7959" max="7959" width="4.36328125" bestFit="1" customWidth="1"/>
    <col min="7960" max="7960" width="4" customWidth="1"/>
    <col min="7961" max="7961" width="3.08984375" customWidth="1"/>
    <col min="7962" max="7962" width="6.81640625" bestFit="1" customWidth="1"/>
    <col min="8194" max="8194" width="4.6328125" bestFit="1" customWidth="1"/>
    <col min="8195" max="8195" width="21.36328125" customWidth="1"/>
    <col min="8196" max="8196" width="3.81640625" customWidth="1"/>
    <col min="8197" max="8197" width="3.453125" customWidth="1"/>
    <col min="8198" max="8201" width="3.08984375" customWidth="1"/>
    <col min="8202" max="8202" width="2.90625" customWidth="1"/>
    <col min="8203" max="8203" width="2.7265625" customWidth="1"/>
    <col min="8204" max="8214" width="3.08984375" customWidth="1"/>
    <col min="8215" max="8215" width="4.36328125" bestFit="1" customWidth="1"/>
    <col min="8216" max="8216" width="4" customWidth="1"/>
    <col min="8217" max="8217" width="3.08984375" customWidth="1"/>
    <col min="8218" max="8218" width="6.81640625" bestFit="1" customWidth="1"/>
    <col min="8450" max="8450" width="4.6328125" bestFit="1" customWidth="1"/>
    <col min="8451" max="8451" width="21.36328125" customWidth="1"/>
    <col min="8452" max="8452" width="3.81640625" customWidth="1"/>
    <col min="8453" max="8453" width="3.453125" customWidth="1"/>
    <col min="8454" max="8457" width="3.08984375" customWidth="1"/>
    <col min="8458" max="8458" width="2.90625" customWidth="1"/>
    <col min="8459" max="8459" width="2.7265625" customWidth="1"/>
    <col min="8460" max="8470" width="3.08984375" customWidth="1"/>
    <col min="8471" max="8471" width="4.36328125" bestFit="1" customWidth="1"/>
    <col min="8472" max="8472" width="4" customWidth="1"/>
    <col min="8473" max="8473" width="3.08984375" customWidth="1"/>
    <col min="8474" max="8474" width="6.81640625" bestFit="1" customWidth="1"/>
    <col min="8706" max="8706" width="4.6328125" bestFit="1" customWidth="1"/>
    <col min="8707" max="8707" width="21.36328125" customWidth="1"/>
    <col min="8708" max="8708" width="3.81640625" customWidth="1"/>
    <col min="8709" max="8709" width="3.453125" customWidth="1"/>
    <col min="8710" max="8713" width="3.08984375" customWidth="1"/>
    <col min="8714" max="8714" width="2.90625" customWidth="1"/>
    <col min="8715" max="8715" width="2.7265625" customWidth="1"/>
    <col min="8716" max="8726" width="3.08984375" customWidth="1"/>
    <col min="8727" max="8727" width="4.36328125" bestFit="1" customWidth="1"/>
    <col min="8728" max="8728" width="4" customWidth="1"/>
    <col min="8729" max="8729" width="3.08984375" customWidth="1"/>
    <col min="8730" max="8730" width="6.81640625" bestFit="1" customWidth="1"/>
    <col min="8962" max="8962" width="4.6328125" bestFit="1" customWidth="1"/>
    <col min="8963" max="8963" width="21.36328125" customWidth="1"/>
    <col min="8964" max="8964" width="3.81640625" customWidth="1"/>
    <col min="8965" max="8965" width="3.453125" customWidth="1"/>
    <col min="8966" max="8969" width="3.08984375" customWidth="1"/>
    <col min="8970" max="8970" width="2.90625" customWidth="1"/>
    <col min="8971" max="8971" width="2.7265625" customWidth="1"/>
    <col min="8972" max="8982" width="3.08984375" customWidth="1"/>
    <col min="8983" max="8983" width="4.36328125" bestFit="1" customWidth="1"/>
    <col min="8984" max="8984" width="4" customWidth="1"/>
    <col min="8985" max="8985" width="3.08984375" customWidth="1"/>
    <col min="8986" max="8986" width="6.81640625" bestFit="1" customWidth="1"/>
    <col min="9218" max="9218" width="4.6328125" bestFit="1" customWidth="1"/>
    <col min="9219" max="9219" width="21.36328125" customWidth="1"/>
    <col min="9220" max="9220" width="3.81640625" customWidth="1"/>
    <col min="9221" max="9221" width="3.453125" customWidth="1"/>
    <col min="9222" max="9225" width="3.08984375" customWidth="1"/>
    <col min="9226" max="9226" width="2.90625" customWidth="1"/>
    <col min="9227" max="9227" width="2.7265625" customWidth="1"/>
    <col min="9228" max="9238" width="3.08984375" customWidth="1"/>
    <col min="9239" max="9239" width="4.36328125" bestFit="1" customWidth="1"/>
    <col min="9240" max="9240" width="4" customWidth="1"/>
    <col min="9241" max="9241" width="3.08984375" customWidth="1"/>
    <col min="9242" max="9242" width="6.81640625" bestFit="1" customWidth="1"/>
    <col min="9474" max="9474" width="4.6328125" bestFit="1" customWidth="1"/>
    <col min="9475" max="9475" width="21.36328125" customWidth="1"/>
    <col min="9476" max="9476" width="3.81640625" customWidth="1"/>
    <col min="9477" max="9477" width="3.453125" customWidth="1"/>
    <col min="9478" max="9481" width="3.08984375" customWidth="1"/>
    <col min="9482" max="9482" width="2.90625" customWidth="1"/>
    <col min="9483" max="9483" width="2.7265625" customWidth="1"/>
    <col min="9484" max="9494" width="3.08984375" customWidth="1"/>
    <col min="9495" max="9495" width="4.36328125" bestFit="1" customWidth="1"/>
    <col min="9496" max="9496" width="4" customWidth="1"/>
    <col min="9497" max="9497" width="3.08984375" customWidth="1"/>
    <col min="9498" max="9498" width="6.81640625" bestFit="1" customWidth="1"/>
    <col min="9730" max="9730" width="4.6328125" bestFit="1" customWidth="1"/>
    <col min="9731" max="9731" width="21.36328125" customWidth="1"/>
    <col min="9732" max="9732" width="3.81640625" customWidth="1"/>
    <col min="9733" max="9733" width="3.453125" customWidth="1"/>
    <col min="9734" max="9737" width="3.08984375" customWidth="1"/>
    <col min="9738" max="9738" width="2.90625" customWidth="1"/>
    <col min="9739" max="9739" width="2.7265625" customWidth="1"/>
    <col min="9740" max="9750" width="3.08984375" customWidth="1"/>
    <col min="9751" max="9751" width="4.36328125" bestFit="1" customWidth="1"/>
    <col min="9752" max="9752" width="4" customWidth="1"/>
    <col min="9753" max="9753" width="3.08984375" customWidth="1"/>
    <col min="9754" max="9754" width="6.81640625" bestFit="1" customWidth="1"/>
    <col min="9986" max="9986" width="4.6328125" bestFit="1" customWidth="1"/>
    <col min="9987" max="9987" width="21.36328125" customWidth="1"/>
    <col min="9988" max="9988" width="3.81640625" customWidth="1"/>
    <col min="9989" max="9989" width="3.453125" customWidth="1"/>
    <col min="9990" max="9993" width="3.08984375" customWidth="1"/>
    <col min="9994" max="9994" width="2.90625" customWidth="1"/>
    <col min="9995" max="9995" width="2.7265625" customWidth="1"/>
    <col min="9996" max="10006" width="3.08984375" customWidth="1"/>
    <col min="10007" max="10007" width="4.36328125" bestFit="1" customWidth="1"/>
    <col min="10008" max="10008" width="4" customWidth="1"/>
    <col min="10009" max="10009" width="3.08984375" customWidth="1"/>
    <col min="10010" max="10010" width="6.81640625" bestFit="1" customWidth="1"/>
    <col min="10242" max="10242" width="4.6328125" bestFit="1" customWidth="1"/>
    <col min="10243" max="10243" width="21.36328125" customWidth="1"/>
    <col min="10244" max="10244" width="3.81640625" customWidth="1"/>
    <col min="10245" max="10245" width="3.453125" customWidth="1"/>
    <col min="10246" max="10249" width="3.08984375" customWidth="1"/>
    <col min="10250" max="10250" width="2.90625" customWidth="1"/>
    <col min="10251" max="10251" width="2.7265625" customWidth="1"/>
    <col min="10252" max="10262" width="3.08984375" customWidth="1"/>
    <col min="10263" max="10263" width="4.36328125" bestFit="1" customWidth="1"/>
    <col min="10264" max="10264" width="4" customWidth="1"/>
    <col min="10265" max="10265" width="3.08984375" customWidth="1"/>
    <col min="10266" max="10266" width="6.81640625" bestFit="1" customWidth="1"/>
    <col min="10498" max="10498" width="4.6328125" bestFit="1" customWidth="1"/>
    <col min="10499" max="10499" width="21.36328125" customWidth="1"/>
    <col min="10500" max="10500" width="3.81640625" customWidth="1"/>
    <col min="10501" max="10501" width="3.453125" customWidth="1"/>
    <col min="10502" max="10505" width="3.08984375" customWidth="1"/>
    <col min="10506" max="10506" width="2.90625" customWidth="1"/>
    <col min="10507" max="10507" width="2.7265625" customWidth="1"/>
    <col min="10508" max="10518" width="3.08984375" customWidth="1"/>
    <col min="10519" max="10519" width="4.36328125" bestFit="1" customWidth="1"/>
    <col min="10520" max="10520" width="4" customWidth="1"/>
    <col min="10521" max="10521" width="3.08984375" customWidth="1"/>
    <col min="10522" max="10522" width="6.81640625" bestFit="1" customWidth="1"/>
    <col min="10754" max="10754" width="4.6328125" bestFit="1" customWidth="1"/>
    <col min="10755" max="10755" width="21.36328125" customWidth="1"/>
    <col min="10756" max="10756" width="3.81640625" customWidth="1"/>
    <col min="10757" max="10757" width="3.453125" customWidth="1"/>
    <col min="10758" max="10761" width="3.08984375" customWidth="1"/>
    <col min="10762" max="10762" width="2.90625" customWidth="1"/>
    <col min="10763" max="10763" width="2.7265625" customWidth="1"/>
    <col min="10764" max="10774" width="3.08984375" customWidth="1"/>
    <col min="10775" max="10775" width="4.36328125" bestFit="1" customWidth="1"/>
    <col min="10776" max="10776" width="4" customWidth="1"/>
    <col min="10777" max="10777" width="3.08984375" customWidth="1"/>
    <col min="10778" max="10778" width="6.81640625" bestFit="1" customWidth="1"/>
    <col min="11010" max="11010" width="4.6328125" bestFit="1" customWidth="1"/>
    <col min="11011" max="11011" width="21.36328125" customWidth="1"/>
    <col min="11012" max="11012" width="3.81640625" customWidth="1"/>
    <col min="11013" max="11013" width="3.453125" customWidth="1"/>
    <col min="11014" max="11017" width="3.08984375" customWidth="1"/>
    <col min="11018" max="11018" width="2.90625" customWidth="1"/>
    <col min="11019" max="11019" width="2.7265625" customWidth="1"/>
    <col min="11020" max="11030" width="3.08984375" customWidth="1"/>
    <col min="11031" max="11031" width="4.36328125" bestFit="1" customWidth="1"/>
    <col min="11032" max="11032" width="4" customWidth="1"/>
    <col min="11033" max="11033" width="3.08984375" customWidth="1"/>
    <col min="11034" max="11034" width="6.81640625" bestFit="1" customWidth="1"/>
    <col min="11266" max="11266" width="4.6328125" bestFit="1" customWidth="1"/>
    <col min="11267" max="11267" width="21.36328125" customWidth="1"/>
    <col min="11268" max="11268" width="3.81640625" customWidth="1"/>
    <col min="11269" max="11269" width="3.453125" customWidth="1"/>
    <col min="11270" max="11273" width="3.08984375" customWidth="1"/>
    <col min="11274" max="11274" width="2.90625" customWidth="1"/>
    <col min="11275" max="11275" width="2.7265625" customWidth="1"/>
    <col min="11276" max="11286" width="3.08984375" customWidth="1"/>
    <col min="11287" max="11287" width="4.36328125" bestFit="1" customWidth="1"/>
    <col min="11288" max="11288" width="4" customWidth="1"/>
    <col min="11289" max="11289" width="3.08984375" customWidth="1"/>
    <col min="11290" max="11290" width="6.81640625" bestFit="1" customWidth="1"/>
    <col min="11522" max="11522" width="4.6328125" bestFit="1" customWidth="1"/>
    <col min="11523" max="11523" width="21.36328125" customWidth="1"/>
    <col min="11524" max="11524" width="3.81640625" customWidth="1"/>
    <col min="11525" max="11525" width="3.453125" customWidth="1"/>
    <col min="11526" max="11529" width="3.08984375" customWidth="1"/>
    <col min="11530" max="11530" width="2.90625" customWidth="1"/>
    <col min="11531" max="11531" width="2.7265625" customWidth="1"/>
    <col min="11532" max="11542" width="3.08984375" customWidth="1"/>
    <col min="11543" max="11543" width="4.36328125" bestFit="1" customWidth="1"/>
    <col min="11544" max="11544" width="4" customWidth="1"/>
    <col min="11545" max="11545" width="3.08984375" customWidth="1"/>
    <col min="11546" max="11546" width="6.81640625" bestFit="1" customWidth="1"/>
    <col min="11778" max="11778" width="4.6328125" bestFit="1" customWidth="1"/>
    <col min="11779" max="11779" width="21.36328125" customWidth="1"/>
    <col min="11780" max="11780" width="3.81640625" customWidth="1"/>
    <col min="11781" max="11781" width="3.453125" customWidth="1"/>
    <col min="11782" max="11785" width="3.08984375" customWidth="1"/>
    <col min="11786" max="11786" width="2.90625" customWidth="1"/>
    <col min="11787" max="11787" width="2.7265625" customWidth="1"/>
    <col min="11788" max="11798" width="3.08984375" customWidth="1"/>
    <col min="11799" max="11799" width="4.36328125" bestFit="1" customWidth="1"/>
    <col min="11800" max="11800" width="4" customWidth="1"/>
    <col min="11801" max="11801" width="3.08984375" customWidth="1"/>
    <col min="11802" max="11802" width="6.81640625" bestFit="1" customWidth="1"/>
    <col min="12034" max="12034" width="4.6328125" bestFit="1" customWidth="1"/>
    <col min="12035" max="12035" width="21.36328125" customWidth="1"/>
    <col min="12036" max="12036" width="3.81640625" customWidth="1"/>
    <col min="12037" max="12037" width="3.453125" customWidth="1"/>
    <col min="12038" max="12041" width="3.08984375" customWidth="1"/>
    <col min="12042" max="12042" width="2.90625" customWidth="1"/>
    <col min="12043" max="12043" width="2.7265625" customWidth="1"/>
    <col min="12044" max="12054" width="3.08984375" customWidth="1"/>
    <col min="12055" max="12055" width="4.36328125" bestFit="1" customWidth="1"/>
    <col min="12056" max="12056" width="4" customWidth="1"/>
    <col min="12057" max="12057" width="3.08984375" customWidth="1"/>
    <col min="12058" max="12058" width="6.81640625" bestFit="1" customWidth="1"/>
    <col min="12290" max="12290" width="4.6328125" bestFit="1" customWidth="1"/>
    <col min="12291" max="12291" width="21.36328125" customWidth="1"/>
    <col min="12292" max="12292" width="3.81640625" customWidth="1"/>
    <col min="12293" max="12293" width="3.453125" customWidth="1"/>
    <col min="12294" max="12297" width="3.08984375" customWidth="1"/>
    <col min="12298" max="12298" width="2.90625" customWidth="1"/>
    <col min="12299" max="12299" width="2.7265625" customWidth="1"/>
    <col min="12300" max="12310" width="3.08984375" customWidth="1"/>
    <col min="12311" max="12311" width="4.36328125" bestFit="1" customWidth="1"/>
    <col min="12312" max="12312" width="4" customWidth="1"/>
    <col min="12313" max="12313" width="3.08984375" customWidth="1"/>
    <col min="12314" max="12314" width="6.81640625" bestFit="1" customWidth="1"/>
    <col min="12546" max="12546" width="4.6328125" bestFit="1" customWidth="1"/>
    <col min="12547" max="12547" width="21.36328125" customWidth="1"/>
    <col min="12548" max="12548" width="3.81640625" customWidth="1"/>
    <col min="12549" max="12549" width="3.453125" customWidth="1"/>
    <col min="12550" max="12553" width="3.08984375" customWidth="1"/>
    <col min="12554" max="12554" width="2.90625" customWidth="1"/>
    <col min="12555" max="12555" width="2.7265625" customWidth="1"/>
    <col min="12556" max="12566" width="3.08984375" customWidth="1"/>
    <col min="12567" max="12567" width="4.36328125" bestFit="1" customWidth="1"/>
    <col min="12568" max="12568" width="4" customWidth="1"/>
    <col min="12569" max="12569" width="3.08984375" customWidth="1"/>
    <col min="12570" max="12570" width="6.81640625" bestFit="1" customWidth="1"/>
    <col min="12802" max="12802" width="4.6328125" bestFit="1" customWidth="1"/>
    <col min="12803" max="12803" width="21.36328125" customWidth="1"/>
    <col min="12804" max="12804" width="3.81640625" customWidth="1"/>
    <col min="12805" max="12805" width="3.453125" customWidth="1"/>
    <col min="12806" max="12809" width="3.08984375" customWidth="1"/>
    <col min="12810" max="12810" width="2.90625" customWidth="1"/>
    <col min="12811" max="12811" width="2.7265625" customWidth="1"/>
    <col min="12812" max="12822" width="3.08984375" customWidth="1"/>
    <col min="12823" max="12823" width="4.36328125" bestFit="1" customWidth="1"/>
    <col min="12824" max="12824" width="4" customWidth="1"/>
    <col min="12825" max="12825" width="3.08984375" customWidth="1"/>
    <col min="12826" max="12826" width="6.81640625" bestFit="1" customWidth="1"/>
    <col min="13058" max="13058" width="4.6328125" bestFit="1" customWidth="1"/>
    <col min="13059" max="13059" width="21.36328125" customWidth="1"/>
    <col min="13060" max="13060" width="3.81640625" customWidth="1"/>
    <col min="13061" max="13061" width="3.453125" customWidth="1"/>
    <col min="13062" max="13065" width="3.08984375" customWidth="1"/>
    <col min="13066" max="13066" width="2.90625" customWidth="1"/>
    <col min="13067" max="13067" width="2.7265625" customWidth="1"/>
    <col min="13068" max="13078" width="3.08984375" customWidth="1"/>
    <col min="13079" max="13079" width="4.36328125" bestFit="1" customWidth="1"/>
    <col min="13080" max="13080" width="4" customWidth="1"/>
    <col min="13081" max="13081" width="3.08984375" customWidth="1"/>
    <col min="13082" max="13082" width="6.81640625" bestFit="1" customWidth="1"/>
    <col min="13314" max="13314" width="4.6328125" bestFit="1" customWidth="1"/>
    <col min="13315" max="13315" width="21.36328125" customWidth="1"/>
    <col min="13316" max="13316" width="3.81640625" customWidth="1"/>
    <col min="13317" max="13317" width="3.453125" customWidth="1"/>
    <col min="13318" max="13321" width="3.08984375" customWidth="1"/>
    <col min="13322" max="13322" width="2.90625" customWidth="1"/>
    <col min="13323" max="13323" width="2.7265625" customWidth="1"/>
    <col min="13324" max="13334" width="3.08984375" customWidth="1"/>
    <col min="13335" max="13335" width="4.36328125" bestFit="1" customWidth="1"/>
    <col min="13336" max="13336" width="4" customWidth="1"/>
    <col min="13337" max="13337" width="3.08984375" customWidth="1"/>
    <col min="13338" max="13338" width="6.81640625" bestFit="1" customWidth="1"/>
    <col min="13570" max="13570" width="4.6328125" bestFit="1" customWidth="1"/>
    <col min="13571" max="13571" width="21.36328125" customWidth="1"/>
    <col min="13572" max="13572" width="3.81640625" customWidth="1"/>
    <col min="13573" max="13573" width="3.453125" customWidth="1"/>
    <col min="13574" max="13577" width="3.08984375" customWidth="1"/>
    <col min="13578" max="13578" width="2.90625" customWidth="1"/>
    <col min="13579" max="13579" width="2.7265625" customWidth="1"/>
    <col min="13580" max="13590" width="3.08984375" customWidth="1"/>
    <col min="13591" max="13591" width="4.36328125" bestFit="1" customWidth="1"/>
    <col min="13592" max="13592" width="4" customWidth="1"/>
    <col min="13593" max="13593" width="3.08984375" customWidth="1"/>
    <col min="13594" max="13594" width="6.81640625" bestFit="1" customWidth="1"/>
    <col min="13826" max="13826" width="4.6328125" bestFit="1" customWidth="1"/>
    <col min="13827" max="13827" width="21.36328125" customWidth="1"/>
    <col min="13828" max="13828" width="3.81640625" customWidth="1"/>
    <col min="13829" max="13829" width="3.453125" customWidth="1"/>
    <col min="13830" max="13833" width="3.08984375" customWidth="1"/>
    <col min="13834" max="13834" width="2.90625" customWidth="1"/>
    <col min="13835" max="13835" width="2.7265625" customWidth="1"/>
    <col min="13836" max="13846" width="3.08984375" customWidth="1"/>
    <col min="13847" max="13847" width="4.36328125" bestFit="1" customWidth="1"/>
    <col min="13848" max="13848" width="4" customWidth="1"/>
    <col min="13849" max="13849" width="3.08984375" customWidth="1"/>
    <col min="13850" max="13850" width="6.81640625" bestFit="1" customWidth="1"/>
    <col min="14082" max="14082" width="4.6328125" bestFit="1" customWidth="1"/>
    <col min="14083" max="14083" width="21.36328125" customWidth="1"/>
    <col min="14084" max="14084" width="3.81640625" customWidth="1"/>
    <col min="14085" max="14085" width="3.453125" customWidth="1"/>
    <col min="14086" max="14089" width="3.08984375" customWidth="1"/>
    <col min="14090" max="14090" width="2.90625" customWidth="1"/>
    <col min="14091" max="14091" width="2.7265625" customWidth="1"/>
    <col min="14092" max="14102" width="3.08984375" customWidth="1"/>
    <col min="14103" max="14103" width="4.36328125" bestFit="1" customWidth="1"/>
    <col min="14104" max="14104" width="4" customWidth="1"/>
    <col min="14105" max="14105" width="3.08984375" customWidth="1"/>
    <col min="14106" max="14106" width="6.81640625" bestFit="1" customWidth="1"/>
    <col min="14338" max="14338" width="4.6328125" bestFit="1" customWidth="1"/>
    <col min="14339" max="14339" width="21.36328125" customWidth="1"/>
    <col min="14340" max="14340" width="3.81640625" customWidth="1"/>
    <col min="14341" max="14341" width="3.453125" customWidth="1"/>
    <col min="14342" max="14345" width="3.08984375" customWidth="1"/>
    <col min="14346" max="14346" width="2.90625" customWidth="1"/>
    <col min="14347" max="14347" width="2.7265625" customWidth="1"/>
    <col min="14348" max="14358" width="3.08984375" customWidth="1"/>
    <col min="14359" max="14359" width="4.36328125" bestFit="1" customWidth="1"/>
    <col min="14360" max="14360" width="4" customWidth="1"/>
    <col min="14361" max="14361" width="3.08984375" customWidth="1"/>
    <col min="14362" max="14362" width="6.81640625" bestFit="1" customWidth="1"/>
    <col min="14594" max="14594" width="4.6328125" bestFit="1" customWidth="1"/>
    <col min="14595" max="14595" width="21.36328125" customWidth="1"/>
    <col min="14596" max="14596" width="3.81640625" customWidth="1"/>
    <col min="14597" max="14597" width="3.453125" customWidth="1"/>
    <col min="14598" max="14601" width="3.08984375" customWidth="1"/>
    <col min="14602" max="14602" width="2.90625" customWidth="1"/>
    <col min="14603" max="14603" width="2.7265625" customWidth="1"/>
    <col min="14604" max="14614" width="3.08984375" customWidth="1"/>
    <col min="14615" max="14615" width="4.36328125" bestFit="1" customWidth="1"/>
    <col min="14616" max="14616" width="4" customWidth="1"/>
    <col min="14617" max="14617" width="3.08984375" customWidth="1"/>
    <col min="14618" max="14618" width="6.81640625" bestFit="1" customWidth="1"/>
    <col min="14850" max="14850" width="4.6328125" bestFit="1" customWidth="1"/>
    <col min="14851" max="14851" width="21.36328125" customWidth="1"/>
    <col min="14852" max="14852" width="3.81640625" customWidth="1"/>
    <col min="14853" max="14853" width="3.453125" customWidth="1"/>
    <col min="14854" max="14857" width="3.08984375" customWidth="1"/>
    <col min="14858" max="14858" width="2.90625" customWidth="1"/>
    <col min="14859" max="14859" width="2.7265625" customWidth="1"/>
    <col min="14860" max="14870" width="3.08984375" customWidth="1"/>
    <col min="14871" max="14871" width="4.36328125" bestFit="1" customWidth="1"/>
    <col min="14872" max="14872" width="4" customWidth="1"/>
    <col min="14873" max="14873" width="3.08984375" customWidth="1"/>
    <col min="14874" max="14874" width="6.81640625" bestFit="1" customWidth="1"/>
    <col min="15106" max="15106" width="4.6328125" bestFit="1" customWidth="1"/>
    <col min="15107" max="15107" width="21.36328125" customWidth="1"/>
    <col min="15108" max="15108" width="3.81640625" customWidth="1"/>
    <col min="15109" max="15109" width="3.453125" customWidth="1"/>
    <col min="15110" max="15113" width="3.08984375" customWidth="1"/>
    <col min="15114" max="15114" width="2.90625" customWidth="1"/>
    <col min="15115" max="15115" width="2.7265625" customWidth="1"/>
    <col min="15116" max="15126" width="3.08984375" customWidth="1"/>
    <col min="15127" max="15127" width="4.36328125" bestFit="1" customWidth="1"/>
    <col min="15128" max="15128" width="4" customWidth="1"/>
    <col min="15129" max="15129" width="3.08984375" customWidth="1"/>
    <col min="15130" max="15130" width="6.81640625" bestFit="1" customWidth="1"/>
    <col min="15362" max="15362" width="4.6328125" bestFit="1" customWidth="1"/>
    <col min="15363" max="15363" width="21.36328125" customWidth="1"/>
    <col min="15364" max="15364" width="3.81640625" customWidth="1"/>
    <col min="15365" max="15365" width="3.453125" customWidth="1"/>
    <col min="15366" max="15369" width="3.08984375" customWidth="1"/>
    <col min="15370" max="15370" width="2.90625" customWidth="1"/>
    <col min="15371" max="15371" width="2.7265625" customWidth="1"/>
    <col min="15372" max="15382" width="3.08984375" customWidth="1"/>
    <col min="15383" max="15383" width="4.36328125" bestFit="1" customWidth="1"/>
    <col min="15384" max="15384" width="4" customWidth="1"/>
    <col min="15385" max="15385" width="3.08984375" customWidth="1"/>
    <col min="15386" max="15386" width="6.81640625" bestFit="1" customWidth="1"/>
    <col min="15618" max="15618" width="4.6328125" bestFit="1" customWidth="1"/>
    <col min="15619" max="15619" width="21.36328125" customWidth="1"/>
    <col min="15620" max="15620" width="3.81640625" customWidth="1"/>
    <col min="15621" max="15621" width="3.453125" customWidth="1"/>
    <col min="15622" max="15625" width="3.08984375" customWidth="1"/>
    <col min="15626" max="15626" width="2.90625" customWidth="1"/>
    <col min="15627" max="15627" width="2.7265625" customWidth="1"/>
    <col min="15628" max="15638" width="3.08984375" customWidth="1"/>
    <col min="15639" max="15639" width="4.36328125" bestFit="1" customWidth="1"/>
    <col min="15640" max="15640" width="4" customWidth="1"/>
    <col min="15641" max="15641" width="3.08984375" customWidth="1"/>
    <col min="15642" max="15642" width="6.81640625" bestFit="1" customWidth="1"/>
    <col min="15874" max="15874" width="4.6328125" bestFit="1" customWidth="1"/>
    <col min="15875" max="15875" width="21.36328125" customWidth="1"/>
    <col min="15876" max="15876" width="3.81640625" customWidth="1"/>
    <col min="15877" max="15877" width="3.453125" customWidth="1"/>
    <col min="15878" max="15881" width="3.08984375" customWidth="1"/>
    <col min="15882" max="15882" width="2.90625" customWidth="1"/>
    <col min="15883" max="15883" width="2.7265625" customWidth="1"/>
    <col min="15884" max="15894" width="3.08984375" customWidth="1"/>
    <col min="15895" max="15895" width="4.36328125" bestFit="1" customWidth="1"/>
    <col min="15896" max="15896" width="4" customWidth="1"/>
    <col min="15897" max="15897" width="3.08984375" customWidth="1"/>
    <col min="15898" max="15898" width="6.81640625" bestFit="1" customWidth="1"/>
    <col min="16130" max="16130" width="4.6328125" bestFit="1" customWidth="1"/>
    <col min="16131" max="16131" width="21.36328125" customWidth="1"/>
    <col min="16132" max="16132" width="3.81640625" customWidth="1"/>
    <col min="16133" max="16133" width="3.453125" customWidth="1"/>
    <col min="16134" max="16137" width="3.08984375" customWidth="1"/>
    <col min="16138" max="16138" width="2.90625" customWidth="1"/>
    <col min="16139" max="16139" width="2.7265625" customWidth="1"/>
    <col min="16140" max="16150" width="3.08984375" customWidth="1"/>
    <col min="16151" max="16151" width="4.36328125" bestFit="1" customWidth="1"/>
    <col min="16152" max="16152" width="4" customWidth="1"/>
    <col min="16153" max="16153" width="3.08984375" customWidth="1"/>
    <col min="16154" max="16154" width="6.81640625" bestFit="1" customWidth="1"/>
  </cols>
  <sheetData>
    <row r="1" spans="1:26" ht="21" customHeight="1" x14ac:dyDescent="0.5">
      <c r="B1" s="2" t="s">
        <v>102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ht="8.5" customHeight="1" thickBot="1" x14ac:dyDescent="0.55000000000000004">
      <c r="B2" s="3"/>
      <c r="C2" s="2"/>
      <c r="Q2"/>
      <c r="S2"/>
      <c r="T2"/>
      <c r="U2"/>
      <c r="V2"/>
      <c r="Y2"/>
    </row>
    <row r="3" spans="1:26" s="6" customFormat="1" ht="14" customHeight="1" thickBot="1" x14ac:dyDescent="0.35">
      <c r="A3" s="5"/>
      <c r="C3" s="4" t="s">
        <v>73</v>
      </c>
      <c r="D3" s="36" t="s">
        <v>69</v>
      </c>
      <c r="E3" s="37"/>
      <c r="F3" s="37"/>
      <c r="G3" s="38"/>
      <c r="H3" s="34" t="s">
        <v>68</v>
      </c>
      <c r="I3" s="39"/>
      <c r="J3" s="35"/>
      <c r="K3" s="36" t="s">
        <v>70</v>
      </c>
      <c r="L3" s="39"/>
      <c r="M3" s="39"/>
      <c r="N3" s="35"/>
      <c r="O3" s="36" t="s">
        <v>71</v>
      </c>
      <c r="P3" s="39"/>
      <c r="Q3" s="39"/>
      <c r="R3" s="35"/>
      <c r="S3" s="7"/>
      <c r="T3" s="8" t="s">
        <v>72</v>
      </c>
      <c r="U3" s="9"/>
      <c r="V3" s="10"/>
      <c r="W3" s="11"/>
      <c r="X3" s="34" t="s">
        <v>0</v>
      </c>
      <c r="Y3" s="35"/>
      <c r="Z3" s="12"/>
    </row>
    <row r="4" spans="1:26" s="6" customFormat="1" ht="12" customHeight="1" thickBot="1" x14ac:dyDescent="0.35">
      <c r="A4" s="13" t="s">
        <v>1</v>
      </c>
      <c r="B4" s="14" t="s">
        <v>2</v>
      </c>
      <c r="C4" s="15">
        <v>30</v>
      </c>
      <c r="D4" s="13">
        <v>6</v>
      </c>
      <c r="E4" s="13">
        <v>13</v>
      </c>
      <c r="F4" s="15">
        <v>20</v>
      </c>
      <c r="G4" s="11">
        <v>27</v>
      </c>
      <c r="H4" s="16">
        <v>4</v>
      </c>
      <c r="I4" s="17">
        <v>11</v>
      </c>
      <c r="J4" s="17">
        <v>18</v>
      </c>
      <c r="K4" s="13">
        <v>8</v>
      </c>
      <c r="L4" s="13">
        <v>15</v>
      </c>
      <c r="M4" s="13">
        <v>22</v>
      </c>
      <c r="N4" s="13">
        <v>29</v>
      </c>
      <c r="O4" s="13">
        <v>5</v>
      </c>
      <c r="P4" s="13">
        <v>12</v>
      </c>
      <c r="Q4" s="13">
        <v>19</v>
      </c>
      <c r="R4" s="13">
        <v>26</v>
      </c>
      <c r="S4" s="13">
        <v>4</v>
      </c>
      <c r="T4" s="13">
        <v>11</v>
      </c>
      <c r="U4" s="13">
        <v>18</v>
      </c>
      <c r="V4" s="17">
        <v>25</v>
      </c>
      <c r="W4" s="18">
        <v>10</v>
      </c>
      <c r="X4" s="32" t="s">
        <v>3</v>
      </c>
      <c r="Y4" s="33"/>
      <c r="Z4" s="13" t="s">
        <v>4</v>
      </c>
    </row>
    <row r="5" spans="1:26" s="6" customFormat="1" ht="12" customHeight="1" x14ac:dyDescent="0.3">
      <c r="A5" s="19">
        <v>1</v>
      </c>
      <c r="B5" s="20" t="s">
        <v>104</v>
      </c>
      <c r="C5" s="21"/>
      <c r="D5" s="21"/>
      <c r="E5" s="21"/>
      <c r="F5" s="22"/>
      <c r="G5" s="23"/>
      <c r="H5" s="24" t="s">
        <v>137</v>
      </c>
      <c r="I5" s="21">
        <v>39</v>
      </c>
      <c r="J5" s="21" t="s">
        <v>124</v>
      </c>
      <c r="K5" s="21">
        <v>41</v>
      </c>
      <c r="L5" s="21" t="s">
        <v>122</v>
      </c>
      <c r="M5" s="21">
        <v>38</v>
      </c>
      <c r="N5" s="21" t="s">
        <v>146</v>
      </c>
      <c r="O5" s="21">
        <v>39</v>
      </c>
      <c r="P5" s="21">
        <v>43</v>
      </c>
      <c r="Q5" s="21">
        <v>40</v>
      </c>
      <c r="R5" s="21">
        <v>42</v>
      </c>
      <c r="S5" s="21" t="s">
        <v>157</v>
      </c>
      <c r="T5" s="21">
        <v>39</v>
      </c>
      <c r="U5" s="21">
        <v>42</v>
      </c>
      <c r="V5" s="23">
        <v>35</v>
      </c>
      <c r="W5" s="23">
        <f>SUM(C5:V5)</f>
        <v>398</v>
      </c>
      <c r="X5" s="23">
        <f>COUNT(C5:V5)</f>
        <v>10</v>
      </c>
      <c r="Y5" s="23">
        <f>COUNTA(C5:V5)</f>
        <v>15</v>
      </c>
      <c r="Z5" s="23">
        <f>MAX(C5:V5)</f>
        <v>43</v>
      </c>
    </row>
    <row r="6" spans="1:26" s="6" customFormat="1" ht="12" customHeight="1" x14ac:dyDescent="0.3">
      <c r="A6" s="19">
        <v>2</v>
      </c>
      <c r="B6" s="20" t="s">
        <v>14</v>
      </c>
      <c r="C6" s="21" t="s">
        <v>130</v>
      </c>
      <c r="D6" s="25">
        <v>35</v>
      </c>
      <c r="E6" s="25" t="s">
        <v>119</v>
      </c>
      <c r="F6" s="26" t="s">
        <v>137</v>
      </c>
      <c r="G6" s="21" t="s">
        <v>123</v>
      </c>
      <c r="H6" s="27" t="s">
        <v>124</v>
      </c>
      <c r="I6" s="25" t="s">
        <v>147</v>
      </c>
      <c r="J6" s="25" t="s">
        <v>122</v>
      </c>
      <c r="K6" s="25">
        <v>40</v>
      </c>
      <c r="L6" s="25">
        <v>37</v>
      </c>
      <c r="M6" s="25">
        <v>46</v>
      </c>
      <c r="N6" s="25" t="s">
        <v>130</v>
      </c>
      <c r="O6" s="25">
        <v>37</v>
      </c>
      <c r="P6" s="21">
        <v>41</v>
      </c>
      <c r="Q6" s="25" t="s">
        <v>124</v>
      </c>
      <c r="R6" s="25">
        <v>43</v>
      </c>
      <c r="S6" s="25">
        <v>41</v>
      </c>
      <c r="T6" s="25" t="s">
        <v>130</v>
      </c>
      <c r="U6" s="25">
        <v>42</v>
      </c>
      <c r="V6" s="21">
        <v>41</v>
      </c>
      <c r="W6" s="23">
        <f>SUM(C6:V6)</f>
        <v>403</v>
      </c>
      <c r="X6" s="23">
        <f>COUNT(C6:V6)</f>
        <v>10</v>
      </c>
      <c r="Y6" s="23">
        <f>COUNTA(C6:V6)</f>
        <v>20</v>
      </c>
      <c r="Z6" s="23">
        <f>MAX(C6:V6)</f>
        <v>46</v>
      </c>
    </row>
    <row r="7" spans="1:26" s="6" customFormat="1" ht="12" customHeight="1" x14ac:dyDescent="0.3">
      <c r="A7" s="19">
        <v>3</v>
      </c>
      <c r="B7" s="20" t="s">
        <v>15</v>
      </c>
      <c r="C7" s="21" t="s">
        <v>119</v>
      </c>
      <c r="D7" s="21">
        <v>39</v>
      </c>
      <c r="E7" s="21">
        <v>41</v>
      </c>
      <c r="F7" s="22">
        <v>42</v>
      </c>
      <c r="G7" s="21">
        <v>38</v>
      </c>
      <c r="H7" s="24" t="s">
        <v>157</v>
      </c>
      <c r="I7" s="21" t="s">
        <v>146</v>
      </c>
      <c r="J7" s="21" t="s">
        <v>146</v>
      </c>
      <c r="K7" s="21">
        <v>42</v>
      </c>
      <c r="L7" s="21" t="s">
        <v>158</v>
      </c>
      <c r="M7" s="21">
        <v>39</v>
      </c>
      <c r="N7" s="21" t="s">
        <v>124</v>
      </c>
      <c r="O7" s="21" t="s">
        <v>130</v>
      </c>
      <c r="P7" s="40" t="s">
        <v>138</v>
      </c>
      <c r="Q7" s="21">
        <v>41</v>
      </c>
      <c r="R7" s="21" t="s">
        <v>137</v>
      </c>
      <c r="S7" s="21">
        <v>38</v>
      </c>
      <c r="T7" s="21">
        <v>43</v>
      </c>
      <c r="U7" s="21" t="s">
        <v>146</v>
      </c>
      <c r="V7" s="23">
        <v>42</v>
      </c>
      <c r="W7" s="23">
        <f>SUM(C7:V7)</f>
        <v>405</v>
      </c>
      <c r="X7" s="23">
        <f>COUNT(C7:V7)</f>
        <v>10</v>
      </c>
      <c r="Y7" s="23">
        <f>COUNTA(C7:V7)</f>
        <v>20</v>
      </c>
      <c r="Z7" s="23">
        <f>MAX(C7:V7)</f>
        <v>43</v>
      </c>
    </row>
    <row r="8" spans="1:26" s="6" customFormat="1" ht="12" customHeight="1" x14ac:dyDescent="0.3">
      <c r="A8" s="19">
        <v>4</v>
      </c>
      <c r="B8" s="20" t="s">
        <v>39</v>
      </c>
      <c r="C8" s="21" t="s">
        <v>137</v>
      </c>
      <c r="D8" s="21" t="s">
        <v>131</v>
      </c>
      <c r="E8" s="21">
        <v>41</v>
      </c>
      <c r="F8" s="22">
        <v>42</v>
      </c>
      <c r="G8" s="21" t="s">
        <v>122</v>
      </c>
      <c r="H8" s="24">
        <v>42</v>
      </c>
      <c r="I8" s="21"/>
      <c r="J8" s="21">
        <v>40</v>
      </c>
      <c r="K8" s="21" t="s">
        <v>157</v>
      </c>
      <c r="L8" s="21">
        <v>35</v>
      </c>
      <c r="M8" s="21" t="s">
        <v>121</v>
      </c>
      <c r="N8" s="21">
        <v>39</v>
      </c>
      <c r="O8" s="21" t="s">
        <v>147</v>
      </c>
      <c r="P8" s="21">
        <v>42</v>
      </c>
      <c r="Q8" s="21" t="s">
        <v>139</v>
      </c>
      <c r="R8" s="21">
        <v>43</v>
      </c>
      <c r="S8" s="21" t="s">
        <v>137</v>
      </c>
      <c r="T8" s="21">
        <v>40</v>
      </c>
      <c r="U8" s="21" t="s">
        <v>146</v>
      </c>
      <c r="V8" s="23">
        <v>43</v>
      </c>
      <c r="W8" s="23">
        <f>SUM(C8:V8)</f>
        <v>407</v>
      </c>
      <c r="X8" s="23">
        <f>COUNT(C8:V8)</f>
        <v>10</v>
      </c>
      <c r="Y8" s="23">
        <f>COUNTA(C8:V8)</f>
        <v>19</v>
      </c>
      <c r="Z8" s="23">
        <f>MAX(C8:V8)</f>
        <v>43</v>
      </c>
    </row>
    <row r="9" spans="1:26" s="6" customFormat="1" ht="12" customHeight="1" x14ac:dyDescent="0.3">
      <c r="A9" s="19">
        <v>5</v>
      </c>
      <c r="B9" s="20" t="s">
        <v>52</v>
      </c>
      <c r="C9" s="21" t="s">
        <v>137</v>
      </c>
      <c r="D9" s="21"/>
      <c r="E9" s="21"/>
      <c r="F9" s="22" t="s">
        <v>158</v>
      </c>
      <c r="G9" s="21">
        <v>40</v>
      </c>
      <c r="H9" s="24" t="s">
        <v>158</v>
      </c>
      <c r="I9" s="21">
        <v>38</v>
      </c>
      <c r="J9" s="21">
        <v>42</v>
      </c>
      <c r="K9" s="21">
        <v>42</v>
      </c>
      <c r="L9" s="21">
        <v>43</v>
      </c>
      <c r="M9" s="21" t="s">
        <v>122</v>
      </c>
      <c r="N9" s="21">
        <v>41</v>
      </c>
      <c r="O9" s="21">
        <v>43</v>
      </c>
      <c r="P9" s="21" t="s">
        <v>146</v>
      </c>
      <c r="Q9" s="21" t="s">
        <v>147</v>
      </c>
      <c r="R9" s="21"/>
      <c r="S9" s="21">
        <v>43</v>
      </c>
      <c r="T9" s="21">
        <v>37</v>
      </c>
      <c r="U9" s="21" t="s">
        <v>122</v>
      </c>
      <c r="V9" s="23">
        <v>38</v>
      </c>
      <c r="W9" s="23">
        <f>SUM(C9:V9)</f>
        <v>407</v>
      </c>
      <c r="X9" s="23">
        <f>COUNT(C9:V9)</f>
        <v>10</v>
      </c>
      <c r="Y9" s="23">
        <f>COUNTA(C9:V9)</f>
        <v>17</v>
      </c>
      <c r="Z9" s="23">
        <f>MAX(C9:V9)</f>
        <v>43</v>
      </c>
    </row>
    <row r="10" spans="1:26" s="6" customFormat="1" ht="12" customHeight="1" x14ac:dyDescent="0.3">
      <c r="A10" s="19">
        <v>6</v>
      </c>
      <c r="B10" s="20" t="s">
        <v>6</v>
      </c>
      <c r="C10" s="21" t="s">
        <v>137</v>
      </c>
      <c r="D10" s="21">
        <v>40</v>
      </c>
      <c r="E10" s="21"/>
      <c r="F10" s="22" t="s">
        <v>130</v>
      </c>
      <c r="G10" s="21" t="s">
        <v>122</v>
      </c>
      <c r="H10" s="24">
        <v>42</v>
      </c>
      <c r="I10" s="21">
        <v>41</v>
      </c>
      <c r="J10" s="21" t="s">
        <v>130</v>
      </c>
      <c r="K10" s="21">
        <v>40</v>
      </c>
      <c r="L10" s="21">
        <v>34</v>
      </c>
      <c r="M10" s="21">
        <v>41</v>
      </c>
      <c r="N10" s="21" t="s">
        <v>147</v>
      </c>
      <c r="O10" s="21">
        <v>40</v>
      </c>
      <c r="P10" s="21" t="s">
        <v>147</v>
      </c>
      <c r="Q10" s="21" t="s">
        <v>120</v>
      </c>
      <c r="R10" s="21" t="s">
        <v>137</v>
      </c>
      <c r="S10" s="21">
        <v>44</v>
      </c>
      <c r="T10" s="21">
        <v>42</v>
      </c>
      <c r="U10" s="21" t="s">
        <v>124</v>
      </c>
      <c r="V10" s="23">
        <v>44</v>
      </c>
      <c r="W10" s="23">
        <f>SUM(C10:V10)</f>
        <v>408</v>
      </c>
      <c r="X10" s="23">
        <f>COUNT(C10:V10)</f>
        <v>10</v>
      </c>
      <c r="Y10" s="23">
        <f>COUNTA(C10:V10)</f>
        <v>19</v>
      </c>
      <c r="Z10" s="23">
        <f>MAX(C10:V10)</f>
        <v>44</v>
      </c>
    </row>
    <row r="11" spans="1:26" s="6" customFormat="1" ht="12" customHeight="1" x14ac:dyDescent="0.3">
      <c r="A11" s="19">
        <v>7</v>
      </c>
      <c r="B11" s="20" t="s">
        <v>95</v>
      </c>
      <c r="C11" s="21"/>
      <c r="D11" s="21" t="s">
        <v>121</v>
      </c>
      <c r="E11" s="21" t="s">
        <v>147</v>
      </c>
      <c r="F11" s="22" t="s">
        <v>147</v>
      </c>
      <c r="G11" s="21">
        <v>40</v>
      </c>
      <c r="H11" s="24" t="s">
        <v>157</v>
      </c>
      <c r="I11" s="21">
        <v>39</v>
      </c>
      <c r="J11" s="21" t="s">
        <v>147</v>
      </c>
      <c r="K11" s="21">
        <v>41</v>
      </c>
      <c r="L11" s="21"/>
      <c r="M11" s="21">
        <v>43</v>
      </c>
      <c r="N11" s="21" t="s">
        <v>147</v>
      </c>
      <c r="O11" s="21">
        <v>44</v>
      </c>
      <c r="P11" s="21" t="s">
        <v>122</v>
      </c>
      <c r="Q11" s="21" t="s">
        <v>157</v>
      </c>
      <c r="R11" s="21">
        <v>39</v>
      </c>
      <c r="S11" s="21">
        <v>42</v>
      </c>
      <c r="T11" s="21">
        <v>39</v>
      </c>
      <c r="U11" s="21">
        <v>41</v>
      </c>
      <c r="V11" s="23">
        <v>40</v>
      </c>
      <c r="W11" s="23">
        <f>SUM(C11:V11)</f>
        <v>408</v>
      </c>
      <c r="X11" s="23">
        <f>COUNT(C11:V11)</f>
        <v>10</v>
      </c>
      <c r="Y11" s="23">
        <f>COUNTA(C11:V11)</f>
        <v>18</v>
      </c>
      <c r="Z11" s="23">
        <f>MAX(C11:V11)</f>
        <v>44</v>
      </c>
    </row>
    <row r="12" spans="1:26" s="6" customFormat="1" ht="12" customHeight="1" x14ac:dyDescent="0.3">
      <c r="A12" s="19">
        <v>8</v>
      </c>
      <c r="B12" s="20" t="s">
        <v>66</v>
      </c>
      <c r="C12" s="21">
        <v>43</v>
      </c>
      <c r="D12" s="21" t="s">
        <v>122</v>
      </c>
      <c r="E12" s="21" t="s">
        <v>137</v>
      </c>
      <c r="F12" s="22" t="s">
        <v>147</v>
      </c>
      <c r="G12" s="21" t="s">
        <v>146</v>
      </c>
      <c r="H12" s="24" t="s">
        <v>137</v>
      </c>
      <c r="I12" s="21" t="s">
        <v>122</v>
      </c>
      <c r="J12" s="21">
        <v>42</v>
      </c>
      <c r="K12" s="21">
        <v>39</v>
      </c>
      <c r="L12" s="21" t="s">
        <v>130</v>
      </c>
      <c r="M12" s="21">
        <v>44</v>
      </c>
      <c r="N12" s="21">
        <v>35</v>
      </c>
      <c r="O12" s="21">
        <v>42</v>
      </c>
      <c r="P12" s="21">
        <v>41</v>
      </c>
      <c r="Q12" s="21" t="s">
        <v>130</v>
      </c>
      <c r="R12" s="21">
        <v>45</v>
      </c>
      <c r="S12" s="21">
        <v>40</v>
      </c>
      <c r="T12" s="21" t="s">
        <v>147</v>
      </c>
      <c r="U12" s="21" t="s">
        <v>124</v>
      </c>
      <c r="V12" s="23">
        <v>37</v>
      </c>
      <c r="W12" s="23">
        <f>SUM(C12:V12)</f>
        <v>408</v>
      </c>
      <c r="X12" s="23">
        <f>COUNT(C12:V12)</f>
        <v>10</v>
      </c>
      <c r="Y12" s="23">
        <f>COUNTA(C12:V12)</f>
        <v>20</v>
      </c>
      <c r="Z12" s="23">
        <f>MAX(C12:V12)</f>
        <v>45</v>
      </c>
    </row>
    <row r="13" spans="1:26" s="6" customFormat="1" ht="12" customHeight="1" x14ac:dyDescent="0.3">
      <c r="A13" s="19">
        <v>9</v>
      </c>
      <c r="B13" s="20" t="s">
        <v>12</v>
      </c>
      <c r="C13" s="21" t="s">
        <v>120</v>
      </c>
      <c r="D13" s="21">
        <v>43</v>
      </c>
      <c r="E13" s="21">
        <v>43</v>
      </c>
      <c r="F13" s="22" t="s">
        <v>130</v>
      </c>
      <c r="G13" s="21">
        <v>42</v>
      </c>
      <c r="H13" s="24">
        <v>44</v>
      </c>
      <c r="I13" s="21">
        <v>40</v>
      </c>
      <c r="J13" s="21" t="s">
        <v>146</v>
      </c>
      <c r="K13" s="21">
        <v>35</v>
      </c>
      <c r="L13" s="21" t="s">
        <v>130</v>
      </c>
      <c r="M13" s="21" t="s">
        <v>147</v>
      </c>
      <c r="N13" s="21" t="s">
        <v>130</v>
      </c>
      <c r="O13" s="21" t="s">
        <v>130</v>
      </c>
      <c r="P13" s="21"/>
      <c r="Q13" s="21" t="s">
        <v>131</v>
      </c>
      <c r="R13" s="21">
        <v>39</v>
      </c>
      <c r="S13" s="21">
        <v>43</v>
      </c>
      <c r="T13" s="21">
        <v>40</v>
      </c>
      <c r="U13" s="21" t="s">
        <v>120</v>
      </c>
      <c r="V13" s="23">
        <v>42</v>
      </c>
      <c r="W13" s="23">
        <f>SUM(C13:V13)</f>
        <v>411</v>
      </c>
      <c r="X13" s="23">
        <f>COUNT(C13:V13)</f>
        <v>10</v>
      </c>
      <c r="Y13" s="23">
        <f>COUNTA(C13:V13)</f>
        <v>19</v>
      </c>
      <c r="Z13" s="23">
        <f>MAX(C13:V13)</f>
        <v>44</v>
      </c>
    </row>
    <row r="14" spans="1:26" s="6" customFormat="1" ht="12" customHeight="1" x14ac:dyDescent="0.3">
      <c r="A14" s="19">
        <v>10</v>
      </c>
      <c r="B14" s="20" t="s">
        <v>10</v>
      </c>
      <c r="C14" s="21" t="s">
        <v>125</v>
      </c>
      <c r="D14" s="21" t="s">
        <v>139</v>
      </c>
      <c r="E14" s="21" t="s">
        <v>130</v>
      </c>
      <c r="F14" s="22" t="s">
        <v>121</v>
      </c>
      <c r="G14" s="21" t="s">
        <v>137</v>
      </c>
      <c r="H14" s="24">
        <v>43</v>
      </c>
      <c r="I14" s="21" t="s">
        <v>146</v>
      </c>
      <c r="J14" s="21" t="s">
        <v>146</v>
      </c>
      <c r="K14" s="21" t="s">
        <v>124</v>
      </c>
      <c r="L14" s="21">
        <v>38</v>
      </c>
      <c r="M14" s="21" t="s">
        <v>122</v>
      </c>
      <c r="N14" s="21">
        <v>42</v>
      </c>
      <c r="O14" s="21">
        <v>39</v>
      </c>
      <c r="P14" s="21">
        <v>40</v>
      </c>
      <c r="Q14" s="21" t="s">
        <v>146</v>
      </c>
      <c r="R14" s="21">
        <v>45</v>
      </c>
      <c r="S14" s="21">
        <v>41</v>
      </c>
      <c r="T14" s="21">
        <v>44</v>
      </c>
      <c r="U14" s="21">
        <v>40</v>
      </c>
      <c r="V14" s="23">
        <v>41</v>
      </c>
      <c r="W14" s="23">
        <f>SUM(C14:V14)</f>
        <v>413</v>
      </c>
      <c r="X14" s="23">
        <f>COUNT(C14:V14)</f>
        <v>10</v>
      </c>
      <c r="Y14" s="23">
        <f>COUNTA(C14:V14)</f>
        <v>20</v>
      </c>
      <c r="Z14" s="23">
        <f>MAX(C14:V14)</f>
        <v>45</v>
      </c>
    </row>
    <row r="15" spans="1:26" s="6" customFormat="1" ht="12" customHeight="1" x14ac:dyDescent="0.3">
      <c r="A15" s="19">
        <v>11</v>
      </c>
      <c r="B15" s="20" t="s">
        <v>5</v>
      </c>
      <c r="C15" s="21" t="s">
        <v>146</v>
      </c>
      <c r="D15" s="21">
        <v>43</v>
      </c>
      <c r="E15" s="21" t="s">
        <v>157</v>
      </c>
      <c r="F15" s="22">
        <v>39</v>
      </c>
      <c r="G15" s="21" t="s">
        <v>124</v>
      </c>
      <c r="H15" s="24">
        <v>42</v>
      </c>
      <c r="I15" s="21">
        <v>44</v>
      </c>
      <c r="J15" s="21" t="s">
        <v>121</v>
      </c>
      <c r="K15" s="21">
        <v>42</v>
      </c>
      <c r="L15" s="21" t="s">
        <v>146</v>
      </c>
      <c r="M15" s="21" t="s">
        <v>130</v>
      </c>
      <c r="N15" s="21">
        <v>38</v>
      </c>
      <c r="O15" s="21">
        <v>41</v>
      </c>
      <c r="P15" s="21" t="s">
        <v>137</v>
      </c>
      <c r="Q15" s="21" t="s">
        <v>121</v>
      </c>
      <c r="R15" s="21">
        <v>43</v>
      </c>
      <c r="S15" s="21">
        <v>40</v>
      </c>
      <c r="T15" s="21" t="s">
        <v>119</v>
      </c>
      <c r="U15" s="21" t="s">
        <v>140</v>
      </c>
      <c r="V15" s="23">
        <v>41</v>
      </c>
      <c r="W15" s="23">
        <f>SUM(C15:V15)</f>
        <v>413</v>
      </c>
      <c r="X15" s="23">
        <f>COUNT(C15:V15)</f>
        <v>10</v>
      </c>
      <c r="Y15" s="23">
        <f>COUNTA(C15:V15)</f>
        <v>20</v>
      </c>
      <c r="Z15" s="23">
        <f>MAX(C15:V15)</f>
        <v>44</v>
      </c>
    </row>
    <row r="16" spans="1:26" s="6" customFormat="1" ht="12" customHeight="1" x14ac:dyDescent="0.3">
      <c r="A16" s="19">
        <v>12</v>
      </c>
      <c r="B16" s="20" t="s">
        <v>88</v>
      </c>
      <c r="C16" s="21"/>
      <c r="D16" s="21" t="s">
        <v>137</v>
      </c>
      <c r="E16" s="21" t="s">
        <v>119</v>
      </c>
      <c r="F16" s="22"/>
      <c r="G16" s="21" t="s">
        <v>146</v>
      </c>
      <c r="H16" s="24">
        <v>45</v>
      </c>
      <c r="I16" s="21">
        <v>41</v>
      </c>
      <c r="J16" s="21">
        <v>40</v>
      </c>
      <c r="K16" s="21">
        <v>38</v>
      </c>
      <c r="L16" s="21">
        <v>43</v>
      </c>
      <c r="M16" s="21">
        <v>42</v>
      </c>
      <c r="N16" s="21">
        <v>42</v>
      </c>
      <c r="O16" s="21">
        <v>41</v>
      </c>
      <c r="P16" s="21" t="s">
        <v>123</v>
      </c>
      <c r="Q16" s="21">
        <v>44</v>
      </c>
      <c r="R16" s="21" t="s">
        <v>147</v>
      </c>
      <c r="S16" s="21"/>
      <c r="T16" s="21" t="s">
        <v>137</v>
      </c>
      <c r="U16" s="21">
        <v>42</v>
      </c>
      <c r="V16" s="23" t="s">
        <v>147</v>
      </c>
      <c r="W16" s="23">
        <f>SUM(C16:V16)</f>
        <v>418</v>
      </c>
      <c r="X16" s="23">
        <f>COUNT(C16:V16)</f>
        <v>10</v>
      </c>
      <c r="Y16" s="23">
        <f>COUNTA(C16:V16)</f>
        <v>17</v>
      </c>
      <c r="Z16" s="23">
        <f>MAX(C16:V16)</f>
        <v>45</v>
      </c>
    </row>
    <row r="17" spans="1:27" s="6" customFormat="1" ht="12" customHeight="1" x14ac:dyDescent="0.3">
      <c r="A17" s="19">
        <v>13</v>
      </c>
      <c r="B17" s="20" t="s">
        <v>26</v>
      </c>
      <c r="C17" s="21" t="s">
        <v>119</v>
      </c>
      <c r="D17" s="21">
        <v>40</v>
      </c>
      <c r="E17" s="21">
        <v>43</v>
      </c>
      <c r="F17" s="22">
        <v>43</v>
      </c>
      <c r="G17" s="21">
        <v>40</v>
      </c>
      <c r="H17" s="24" t="s">
        <v>122</v>
      </c>
      <c r="I17" s="21" t="s">
        <v>121</v>
      </c>
      <c r="J17" s="21" t="s">
        <v>139</v>
      </c>
      <c r="K17" s="21"/>
      <c r="L17" s="21"/>
      <c r="M17" s="21"/>
      <c r="N17" s="21">
        <v>38</v>
      </c>
      <c r="O17" s="21">
        <v>45</v>
      </c>
      <c r="P17" s="21">
        <v>43</v>
      </c>
      <c r="Q17" s="21" t="s">
        <v>122</v>
      </c>
      <c r="R17" s="21">
        <v>45</v>
      </c>
      <c r="S17" s="21"/>
      <c r="T17" s="21">
        <v>42</v>
      </c>
      <c r="U17" s="21" t="s">
        <v>147</v>
      </c>
      <c r="V17" s="23">
        <v>39</v>
      </c>
      <c r="W17" s="23">
        <f>SUM(C17:V17)</f>
        <v>418</v>
      </c>
      <c r="X17" s="23">
        <f>COUNT(C17:V17)</f>
        <v>10</v>
      </c>
      <c r="Y17" s="23">
        <f>COUNTA(C17:V17)</f>
        <v>16</v>
      </c>
      <c r="Z17" s="23">
        <f>MAX(C17:V17)</f>
        <v>45</v>
      </c>
    </row>
    <row r="18" spans="1:27" s="6" customFormat="1" ht="12" customHeight="1" x14ac:dyDescent="0.3">
      <c r="A18" s="19">
        <v>14</v>
      </c>
      <c r="B18" s="20" t="s">
        <v>64</v>
      </c>
      <c r="C18" s="21" t="s">
        <v>122</v>
      </c>
      <c r="D18" s="21" t="s">
        <v>123</v>
      </c>
      <c r="E18" s="21" t="s">
        <v>124</v>
      </c>
      <c r="F18" s="22" t="s">
        <v>146</v>
      </c>
      <c r="G18" s="21">
        <v>40</v>
      </c>
      <c r="H18" s="24">
        <v>45</v>
      </c>
      <c r="I18" s="21">
        <v>45</v>
      </c>
      <c r="J18" s="21" t="s">
        <v>137</v>
      </c>
      <c r="K18" s="21">
        <v>44</v>
      </c>
      <c r="L18" s="21">
        <v>43</v>
      </c>
      <c r="M18" s="21">
        <v>39</v>
      </c>
      <c r="N18" s="21" t="s">
        <v>124</v>
      </c>
      <c r="O18" s="21">
        <v>40</v>
      </c>
      <c r="P18" s="21"/>
      <c r="Q18" s="21" t="s">
        <v>120</v>
      </c>
      <c r="R18" s="21">
        <v>44</v>
      </c>
      <c r="S18" s="21">
        <v>43</v>
      </c>
      <c r="T18" s="21"/>
      <c r="U18" s="21" t="s">
        <v>137</v>
      </c>
      <c r="V18" s="23">
        <v>37</v>
      </c>
      <c r="W18" s="23">
        <f>SUM(C18:V18)</f>
        <v>420</v>
      </c>
      <c r="X18" s="23">
        <f>COUNT(C18:V18)</f>
        <v>10</v>
      </c>
      <c r="Y18" s="23">
        <f>COUNTA(C18:V18)</f>
        <v>18</v>
      </c>
      <c r="Z18" s="23">
        <f>MAX(C18:V18)</f>
        <v>45</v>
      </c>
    </row>
    <row r="19" spans="1:27" s="6" customFormat="1" ht="12" customHeight="1" x14ac:dyDescent="0.3">
      <c r="A19" s="19">
        <v>15</v>
      </c>
      <c r="B19" s="20" t="s">
        <v>65</v>
      </c>
      <c r="C19" s="21" t="s">
        <v>133</v>
      </c>
      <c r="D19" s="21">
        <v>44</v>
      </c>
      <c r="E19" s="21" t="s">
        <v>132</v>
      </c>
      <c r="F19" s="22" t="s">
        <v>119</v>
      </c>
      <c r="G19" s="21"/>
      <c r="H19" s="24">
        <v>37</v>
      </c>
      <c r="I19" s="21">
        <v>47</v>
      </c>
      <c r="J19" s="21" t="s">
        <v>137</v>
      </c>
      <c r="K19" s="21" t="s">
        <v>124</v>
      </c>
      <c r="L19" s="21" t="s">
        <v>122</v>
      </c>
      <c r="M19" s="21" t="s">
        <v>119</v>
      </c>
      <c r="N19" s="21" t="s">
        <v>122</v>
      </c>
      <c r="O19" s="21">
        <v>42</v>
      </c>
      <c r="P19" s="21">
        <v>42</v>
      </c>
      <c r="Q19" s="21">
        <v>46</v>
      </c>
      <c r="R19" s="21" t="s">
        <v>137</v>
      </c>
      <c r="S19" s="21">
        <v>46</v>
      </c>
      <c r="T19" s="21">
        <v>38</v>
      </c>
      <c r="U19" s="21">
        <v>42</v>
      </c>
      <c r="V19" s="23">
        <v>38</v>
      </c>
      <c r="W19" s="23">
        <f>SUM(C19:V19)</f>
        <v>422</v>
      </c>
      <c r="X19" s="23">
        <f>COUNT(C19:V19)</f>
        <v>10</v>
      </c>
      <c r="Y19" s="23">
        <f>COUNTA(C19:V19)</f>
        <v>19</v>
      </c>
      <c r="Z19" s="23">
        <f>MAX(C19:V19)</f>
        <v>47</v>
      </c>
    </row>
    <row r="20" spans="1:27" s="6" customFormat="1" ht="12" customHeight="1" x14ac:dyDescent="0.3">
      <c r="A20" s="19">
        <v>16</v>
      </c>
      <c r="B20" s="20" t="s">
        <v>46</v>
      </c>
      <c r="C20" s="21" t="s">
        <v>146</v>
      </c>
      <c r="D20" s="21" t="s">
        <v>121</v>
      </c>
      <c r="E20" s="21">
        <v>43</v>
      </c>
      <c r="F20" s="22">
        <v>40</v>
      </c>
      <c r="G20" s="21" t="s">
        <v>137</v>
      </c>
      <c r="H20" s="24" t="s">
        <v>119</v>
      </c>
      <c r="I20" s="21" t="s">
        <v>121</v>
      </c>
      <c r="J20" s="21">
        <v>44</v>
      </c>
      <c r="K20" s="21"/>
      <c r="L20" s="21">
        <v>41</v>
      </c>
      <c r="M20" s="21">
        <v>41</v>
      </c>
      <c r="N20" s="21">
        <v>42</v>
      </c>
      <c r="O20" s="21" t="s">
        <v>146</v>
      </c>
      <c r="P20" s="21" t="s">
        <v>137</v>
      </c>
      <c r="Q20" s="21">
        <v>44</v>
      </c>
      <c r="R20" s="21">
        <v>41</v>
      </c>
      <c r="S20" s="21" t="s">
        <v>147</v>
      </c>
      <c r="T20" s="21">
        <v>45</v>
      </c>
      <c r="U20" s="21" t="s">
        <v>124</v>
      </c>
      <c r="V20" s="23">
        <v>42</v>
      </c>
      <c r="W20" s="23">
        <f>SUM(C20:V20)</f>
        <v>423</v>
      </c>
      <c r="X20" s="23">
        <f>COUNT(C20:V20)</f>
        <v>10</v>
      </c>
      <c r="Y20" s="23">
        <f>COUNTA(C20:V20)</f>
        <v>19</v>
      </c>
      <c r="Z20" s="23">
        <f>MAX(C20:V20)</f>
        <v>45</v>
      </c>
    </row>
    <row r="21" spans="1:27" s="6" customFormat="1" ht="12" customHeight="1" x14ac:dyDescent="0.3">
      <c r="A21" s="19">
        <v>17</v>
      </c>
      <c r="B21" s="20" t="s">
        <v>17</v>
      </c>
      <c r="C21" s="21" t="s">
        <v>121</v>
      </c>
      <c r="D21" s="21" t="s">
        <v>147</v>
      </c>
      <c r="E21" s="21" t="s">
        <v>147</v>
      </c>
      <c r="F21" s="22" t="s">
        <v>146</v>
      </c>
      <c r="G21" s="21" t="s">
        <v>124</v>
      </c>
      <c r="H21" s="24" t="s">
        <v>147</v>
      </c>
      <c r="I21" s="21" t="s">
        <v>147</v>
      </c>
      <c r="J21" s="21">
        <v>44</v>
      </c>
      <c r="K21" s="21">
        <v>44</v>
      </c>
      <c r="L21" s="21">
        <v>44</v>
      </c>
      <c r="M21" s="21"/>
      <c r="N21" s="21">
        <v>42</v>
      </c>
      <c r="O21" s="21">
        <v>45</v>
      </c>
      <c r="P21" s="21" t="s">
        <v>119</v>
      </c>
      <c r="Q21" s="21">
        <v>43</v>
      </c>
      <c r="R21" s="21">
        <v>41</v>
      </c>
      <c r="S21" s="21">
        <v>45</v>
      </c>
      <c r="T21" s="21">
        <v>37</v>
      </c>
      <c r="U21" s="21" t="s">
        <v>121</v>
      </c>
      <c r="V21" s="23">
        <v>38</v>
      </c>
      <c r="W21" s="23">
        <f>SUM(C21:V21)</f>
        <v>423</v>
      </c>
      <c r="X21" s="23">
        <f>COUNT(C21:V21)</f>
        <v>10</v>
      </c>
      <c r="Y21" s="23">
        <f>COUNTA(C21:V21)</f>
        <v>19</v>
      </c>
      <c r="Z21" s="23">
        <f>MAX(C21:V21)</f>
        <v>45</v>
      </c>
    </row>
    <row r="22" spans="1:27" s="6" customFormat="1" ht="12" customHeight="1" x14ac:dyDescent="0.3">
      <c r="A22" s="19">
        <v>18</v>
      </c>
      <c r="B22" s="20" t="s">
        <v>25</v>
      </c>
      <c r="C22" s="21" t="s">
        <v>130</v>
      </c>
      <c r="D22" s="21">
        <v>43</v>
      </c>
      <c r="E22" s="21" t="s">
        <v>124</v>
      </c>
      <c r="F22" s="22">
        <v>37</v>
      </c>
      <c r="G22" s="21"/>
      <c r="H22" s="24" t="s">
        <v>119</v>
      </c>
      <c r="I22" s="21" t="s">
        <v>134</v>
      </c>
      <c r="J22" s="21" t="s">
        <v>137</v>
      </c>
      <c r="K22" s="21" t="s">
        <v>122</v>
      </c>
      <c r="L22" s="21"/>
      <c r="M22" s="21" t="s">
        <v>130</v>
      </c>
      <c r="N22" s="21">
        <v>42</v>
      </c>
      <c r="O22" s="21">
        <v>40</v>
      </c>
      <c r="P22" s="21">
        <v>45</v>
      </c>
      <c r="Q22" s="21">
        <v>46</v>
      </c>
      <c r="R22" s="21">
        <v>43</v>
      </c>
      <c r="S22" s="21" t="s">
        <v>130</v>
      </c>
      <c r="T22" s="21">
        <v>46</v>
      </c>
      <c r="U22" s="21">
        <v>42</v>
      </c>
      <c r="V22" s="23">
        <v>39</v>
      </c>
      <c r="W22" s="23">
        <f>SUM(C22:V22)</f>
        <v>423</v>
      </c>
      <c r="X22" s="23">
        <f>COUNT(C22:V22)</f>
        <v>10</v>
      </c>
      <c r="Y22" s="23">
        <f>COUNTA(C22:V22)</f>
        <v>18</v>
      </c>
      <c r="Z22" s="23">
        <f>MAX(C22:V22)</f>
        <v>46</v>
      </c>
    </row>
    <row r="23" spans="1:27" s="6" customFormat="1" ht="12" customHeight="1" x14ac:dyDescent="0.3">
      <c r="A23" s="19">
        <v>19</v>
      </c>
      <c r="B23" s="20" t="s">
        <v>80</v>
      </c>
      <c r="C23" s="21" t="s">
        <v>138</v>
      </c>
      <c r="D23" s="21" t="s">
        <v>133</v>
      </c>
      <c r="E23" s="21"/>
      <c r="F23" s="22">
        <v>46</v>
      </c>
      <c r="G23" s="21">
        <v>49</v>
      </c>
      <c r="H23" s="24"/>
      <c r="I23" s="21"/>
      <c r="J23" s="21">
        <v>39</v>
      </c>
      <c r="K23" s="21">
        <v>40</v>
      </c>
      <c r="L23" s="21">
        <v>37</v>
      </c>
      <c r="M23" s="21" t="s">
        <v>124</v>
      </c>
      <c r="N23" s="21">
        <v>44</v>
      </c>
      <c r="O23" s="21" t="s">
        <v>122</v>
      </c>
      <c r="P23" s="21"/>
      <c r="Q23" s="21"/>
      <c r="R23" s="21">
        <v>42</v>
      </c>
      <c r="S23" s="21">
        <v>42</v>
      </c>
      <c r="T23" s="21">
        <v>46</v>
      </c>
      <c r="U23" s="21" t="s">
        <v>122</v>
      </c>
      <c r="V23" s="23">
        <v>38</v>
      </c>
      <c r="W23" s="23">
        <f>SUM(C23:V23)</f>
        <v>423</v>
      </c>
      <c r="X23" s="23">
        <f>COUNT(C23:V23)</f>
        <v>10</v>
      </c>
      <c r="Y23" s="23">
        <f>COUNTA(C23:V23)</f>
        <v>15</v>
      </c>
      <c r="Z23" s="23">
        <f>MAX(C23:V23)</f>
        <v>49</v>
      </c>
    </row>
    <row r="24" spans="1:27" s="6" customFormat="1" ht="12" customHeight="1" x14ac:dyDescent="0.3">
      <c r="A24" s="19">
        <v>20</v>
      </c>
      <c r="B24" s="20" t="s">
        <v>89</v>
      </c>
      <c r="C24" s="21"/>
      <c r="D24" s="21" t="s">
        <v>121</v>
      </c>
      <c r="E24" s="21"/>
      <c r="F24" s="22" t="s">
        <v>131</v>
      </c>
      <c r="G24" s="21" t="s">
        <v>127</v>
      </c>
      <c r="H24" s="24">
        <v>45</v>
      </c>
      <c r="I24" s="21">
        <v>45</v>
      </c>
      <c r="J24" s="21" t="s">
        <v>120</v>
      </c>
      <c r="K24" s="21">
        <v>40</v>
      </c>
      <c r="L24" s="21">
        <v>36</v>
      </c>
      <c r="M24" s="21" t="s">
        <v>125</v>
      </c>
      <c r="N24" s="21">
        <v>41</v>
      </c>
      <c r="O24" s="21" t="s">
        <v>122</v>
      </c>
      <c r="P24" s="21">
        <v>42</v>
      </c>
      <c r="Q24" s="21" t="s">
        <v>131</v>
      </c>
      <c r="R24" s="21">
        <v>44</v>
      </c>
      <c r="S24" s="21" t="s">
        <v>137</v>
      </c>
      <c r="T24" s="21">
        <v>44</v>
      </c>
      <c r="U24" s="21">
        <v>44</v>
      </c>
      <c r="V24" s="23">
        <v>45</v>
      </c>
      <c r="W24" s="23">
        <f>SUM(C24:V24)</f>
        <v>426</v>
      </c>
      <c r="X24" s="23">
        <f>COUNT(C24:V24)</f>
        <v>10</v>
      </c>
      <c r="Y24" s="23">
        <f>COUNTA(C24:V24)</f>
        <v>18</v>
      </c>
      <c r="Z24" s="23">
        <f>MAX(C24:V24)</f>
        <v>45</v>
      </c>
      <c r="AA24" s="28"/>
    </row>
    <row r="25" spans="1:27" s="6" customFormat="1" ht="12" customHeight="1" x14ac:dyDescent="0.3">
      <c r="A25" s="19">
        <v>21</v>
      </c>
      <c r="B25" s="20" t="s">
        <v>33</v>
      </c>
      <c r="C25" s="21">
        <v>41</v>
      </c>
      <c r="D25" s="21">
        <v>41</v>
      </c>
      <c r="E25" s="21">
        <v>44</v>
      </c>
      <c r="F25" s="22"/>
      <c r="G25" s="21"/>
      <c r="H25" s="24"/>
      <c r="I25" s="21"/>
      <c r="J25" s="21"/>
      <c r="K25" s="21"/>
      <c r="L25" s="21"/>
      <c r="M25" s="21" t="s">
        <v>147</v>
      </c>
      <c r="N25" s="21">
        <v>39</v>
      </c>
      <c r="O25" s="21" t="s">
        <v>147</v>
      </c>
      <c r="P25" s="21">
        <v>46</v>
      </c>
      <c r="Q25" s="21">
        <v>45</v>
      </c>
      <c r="R25" s="21">
        <v>41</v>
      </c>
      <c r="S25" s="21" t="s">
        <v>119</v>
      </c>
      <c r="T25" s="21">
        <v>44</v>
      </c>
      <c r="U25" s="21">
        <v>44</v>
      </c>
      <c r="V25" s="23">
        <v>42</v>
      </c>
      <c r="W25" s="23">
        <f>SUM(C25:V25)</f>
        <v>427</v>
      </c>
      <c r="X25" s="23">
        <f>COUNT(C25:V25)</f>
        <v>10</v>
      </c>
      <c r="Y25" s="23">
        <f>COUNTA(C25:V25)</f>
        <v>13</v>
      </c>
      <c r="Z25" s="23">
        <f>MAX(C25:V25)</f>
        <v>46</v>
      </c>
      <c r="AA25" s="28"/>
    </row>
    <row r="26" spans="1:27" s="6" customFormat="1" ht="12" customHeight="1" x14ac:dyDescent="0.3">
      <c r="A26" s="19">
        <v>22</v>
      </c>
      <c r="B26" s="20" t="s">
        <v>84</v>
      </c>
      <c r="C26" s="21" t="s">
        <v>120</v>
      </c>
      <c r="D26" s="21" t="s">
        <v>139</v>
      </c>
      <c r="E26" s="21" t="s">
        <v>130</v>
      </c>
      <c r="F26" s="22"/>
      <c r="G26" s="21" t="s">
        <v>124</v>
      </c>
      <c r="H26" s="24" t="s">
        <v>139</v>
      </c>
      <c r="I26" s="21">
        <v>46</v>
      </c>
      <c r="J26" s="21" t="s">
        <v>124</v>
      </c>
      <c r="K26" s="21">
        <v>35</v>
      </c>
      <c r="L26" s="21">
        <v>46</v>
      </c>
      <c r="M26" s="21" t="s">
        <v>127</v>
      </c>
      <c r="N26" s="21">
        <v>46</v>
      </c>
      <c r="O26" s="21">
        <v>42</v>
      </c>
      <c r="P26" s="21">
        <v>43</v>
      </c>
      <c r="Q26" s="21" t="s">
        <v>124</v>
      </c>
      <c r="R26" s="21" t="s">
        <v>130</v>
      </c>
      <c r="S26" s="21">
        <v>45</v>
      </c>
      <c r="T26" s="21">
        <v>42</v>
      </c>
      <c r="U26" s="21">
        <v>43</v>
      </c>
      <c r="V26" s="23">
        <v>39</v>
      </c>
      <c r="W26" s="23">
        <f>SUM(C26:V26)</f>
        <v>427</v>
      </c>
      <c r="X26" s="23">
        <f>COUNT(C26:V26)</f>
        <v>10</v>
      </c>
      <c r="Y26" s="23">
        <f>COUNTA(C26:V26)</f>
        <v>19</v>
      </c>
      <c r="Z26" s="23">
        <f>MAX(C26:V26)</f>
        <v>46</v>
      </c>
    </row>
    <row r="27" spans="1:27" s="6" customFormat="1" ht="12" customHeight="1" x14ac:dyDescent="0.3">
      <c r="A27" s="19">
        <v>23</v>
      </c>
      <c r="B27" s="20" t="s">
        <v>82</v>
      </c>
      <c r="C27" s="21">
        <v>47</v>
      </c>
      <c r="D27" s="21" t="s">
        <v>124</v>
      </c>
      <c r="E27" s="21" t="s">
        <v>122</v>
      </c>
      <c r="F27" s="22">
        <v>38</v>
      </c>
      <c r="G27" s="21">
        <v>43</v>
      </c>
      <c r="H27" s="24"/>
      <c r="I27" s="21">
        <v>49</v>
      </c>
      <c r="J27" s="21" t="s">
        <v>139</v>
      </c>
      <c r="K27" s="21" t="s">
        <v>139</v>
      </c>
      <c r="L27" s="21"/>
      <c r="M27" s="21">
        <v>43</v>
      </c>
      <c r="N27" s="21"/>
      <c r="O27" s="21">
        <v>42</v>
      </c>
      <c r="P27" s="21">
        <v>44</v>
      </c>
      <c r="Q27" s="21">
        <v>40</v>
      </c>
      <c r="R27" s="21" t="s">
        <v>125</v>
      </c>
      <c r="S27" s="21">
        <v>46</v>
      </c>
      <c r="T27" s="21"/>
      <c r="U27" s="21"/>
      <c r="V27" s="23">
        <v>37</v>
      </c>
      <c r="W27" s="23">
        <f>SUM(C27:V27)</f>
        <v>429</v>
      </c>
      <c r="X27" s="23">
        <f>COUNT(C27:V27)</f>
        <v>10</v>
      </c>
      <c r="Y27" s="23">
        <f>COUNTA(C27:V27)</f>
        <v>15</v>
      </c>
      <c r="Z27" s="23">
        <f>MAX(C27:V27)</f>
        <v>49</v>
      </c>
    </row>
    <row r="28" spans="1:27" s="6" customFormat="1" ht="12" customHeight="1" x14ac:dyDescent="0.3">
      <c r="A28" s="19">
        <v>24</v>
      </c>
      <c r="B28" s="20" t="s">
        <v>21</v>
      </c>
      <c r="C28" s="21" t="s">
        <v>123</v>
      </c>
      <c r="D28" s="21" t="s">
        <v>133</v>
      </c>
      <c r="E28" s="21" t="s">
        <v>137</v>
      </c>
      <c r="F28" s="22">
        <v>46</v>
      </c>
      <c r="G28" s="21" t="s">
        <v>123</v>
      </c>
      <c r="H28" s="24"/>
      <c r="I28" s="21">
        <v>38</v>
      </c>
      <c r="J28" s="21" t="s">
        <v>123</v>
      </c>
      <c r="K28" s="21">
        <v>48</v>
      </c>
      <c r="L28" s="21"/>
      <c r="M28" s="21">
        <v>48</v>
      </c>
      <c r="N28" s="21">
        <v>39</v>
      </c>
      <c r="O28" s="21">
        <v>45</v>
      </c>
      <c r="P28" s="21" t="s">
        <v>139</v>
      </c>
      <c r="Q28" s="21" t="s">
        <v>125</v>
      </c>
      <c r="R28" s="21">
        <v>35</v>
      </c>
      <c r="S28" s="21" t="s">
        <v>119</v>
      </c>
      <c r="T28" s="21">
        <v>40</v>
      </c>
      <c r="U28" s="21">
        <v>46</v>
      </c>
      <c r="V28" s="23">
        <v>45</v>
      </c>
      <c r="W28" s="23">
        <f>SUM(C28:V28)</f>
        <v>430</v>
      </c>
      <c r="X28" s="23">
        <f>COUNT(C28:V28)</f>
        <v>10</v>
      </c>
      <c r="Y28" s="23">
        <f>COUNTA(C28:V28)</f>
        <v>18</v>
      </c>
      <c r="Z28" s="23">
        <f>MAX(C28:V28)</f>
        <v>48</v>
      </c>
    </row>
    <row r="29" spans="1:27" s="6" customFormat="1" ht="12" customHeight="1" x14ac:dyDescent="0.3">
      <c r="A29" s="19">
        <v>25</v>
      </c>
      <c r="B29" s="20" t="s">
        <v>63</v>
      </c>
      <c r="C29" s="21">
        <v>40</v>
      </c>
      <c r="D29" s="21">
        <v>45</v>
      </c>
      <c r="E29" s="21" t="s">
        <v>137</v>
      </c>
      <c r="F29" s="22" t="s">
        <v>122</v>
      </c>
      <c r="G29" s="21" t="s">
        <v>130</v>
      </c>
      <c r="H29" s="24">
        <v>45</v>
      </c>
      <c r="I29" s="21"/>
      <c r="J29" s="21"/>
      <c r="K29" s="21">
        <v>40</v>
      </c>
      <c r="L29" s="21" t="s">
        <v>147</v>
      </c>
      <c r="M29" s="21">
        <v>44</v>
      </c>
      <c r="N29" s="21">
        <v>45</v>
      </c>
      <c r="O29" s="21" t="s">
        <v>119</v>
      </c>
      <c r="P29" s="21">
        <v>46</v>
      </c>
      <c r="Q29" s="21" t="s">
        <v>125</v>
      </c>
      <c r="R29" s="21">
        <v>42</v>
      </c>
      <c r="S29" s="21" t="s">
        <v>133</v>
      </c>
      <c r="T29" s="21">
        <v>42</v>
      </c>
      <c r="U29" s="21">
        <v>46</v>
      </c>
      <c r="V29" s="23" t="s">
        <v>130</v>
      </c>
      <c r="W29" s="23">
        <f>SUM(C29:V29)</f>
        <v>435</v>
      </c>
      <c r="X29" s="23">
        <f>COUNT(C29:V29)</f>
        <v>10</v>
      </c>
      <c r="Y29" s="23">
        <f>COUNTA(C29:V29)</f>
        <v>18</v>
      </c>
      <c r="Z29" s="23">
        <f>MAX(C29:V29)</f>
        <v>46</v>
      </c>
    </row>
    <row r="30" spans="1:27" s="6" customFormat="1" ht="12" customHeight="1" x14ac:dyDescent="0.3">
      <c r="A30" s="19">
        <v>26</v>
      </c>
      <c r="B30" s="20" t="s">
        <v>53</v>
      </c>
      <c r="C30" s="21">
        <v>43</v>
      </c>
      <c r="D30" s="21" t="s">
        <v>122</v>
      </c>
      <c r="E30" s="21">
        <v>41</v>
      </c>
      <c r="F30" s="22" t="s">
        <v>130</v>
      </c>
      <c r="G30" s="21" t="s">
        <v>124</v>
      </c>
      <c r="H30" s="24">
        <v>46</v>
      </c>
      <c r="I30" s="21" t="s">
        <v>130</v>
      </c>
      <c r="J30" s="21">
        <v>45</v>
      </c>
      <c r="K30" s="21" t="s">
        <v>124</v>
      </c>
      <c r="L30" s="21">
        <v>41</v>
      </c>
      <c r="M30" s="21" t="s">
        <v>124</v>
      </c>
      <c r="N30" s="21" t="s">
        <v>137</v>
      </c>
      <c r="O30" s="21">
        <v>44</v>
      </c>
      <c r="P30" s="21">
        <v>43</v>
      </c>
      <c r="Q30" s="21" t="s">
        <v>131</v>
      </c>
      <c r="R30" s="21">
        <v>47</v>
      </c>
      <c r="S30" s="21">
        <v>45</v>
      </c>
      <c r="T30" s="21" t="s">
        <v>119</v>
      </c>
      <c r="U30" s="21">
        <v>45</v>
      </c>
      <c r="V30" s="23" t="s">
        <v>137</v>
      </c>
      <c r="W30" s="23">
        <f>SUM(C30:V30)</f>
        <v>440</v>
      </c>
      <c r="X30" s="23">
        <f>COUNT(C30:V30)</f>
        <v>10</v>
      </c>
      <c r="Y30" s="23">
        <f>COUNTA(C30:V30)</f>
        <v>20</v>
      </c>
      <c r="Z30" s="23">
        <f>MAX(C30:V30)</f>
        <v>47</v>
      </c>
    </row>
    <row r="31" spans="1:27" s="6" customFormat="1" ht="12" customHeight="1" x14ac:dyDescent="0.3">
      <c r="A31" s="19">
        <v>27</v>
      </c>
      <c r="B31" s="20" t="s">
        <v>62</v>
      </c>
      <c r="C31" s="21">
        <v>46</v>
      </c>
      <c r="D31" s="21">
        <v>48</v>
      </c>
      <c r="E31" s="21" t="s">
        <v>124</v>
      </c>
      <c r="F31" s="22" t="s">
        <v>132</v>
      </c>
      <c r="G31" s="21">
        <v>39</v>
      </c>
      <c r="H31" s="24" t="s">
        <v>139</v>
      </c>
      <c r="I31" s="21" t="s">
        <v>125</v>
      </c>
      <c r="J31" s="21">
        <v>45</v>
      </c>
      <c r="K31" s="21"/>
      <c r="L31" s="21"/>
      <c r="M31" s="21">
        <v>40</v>
      </c>
      <c r="N31" s="21">
        <v>45</v>
      </c>
      <c r="O31" s="21">
        <v>40</v>
      </c>
      <c r="P31" s="21" t="s">
        <v>131</v>
      </c>
      <c r="Q31" s="21" t="s">
        <v>123</v>
      </c>
      <c r="R31" s="21">
        <v>46</v>
      </c>
      <c r="S31" s="21">
        <v>48</v>
      </c>
      <c r="T31" s="21" t="s">
        <v>119</v>
      </c>
      <c r="U31" s="21" t="s">
        <v>141</v>
      </c>
      <c r="V31" s="23">
        <v>44</v>
      </c>
      <c r="W31" s="23">
        <f>SUM(C31:V31)</f>
        <v>441</v>
      </c>
      <c r="X31" s="23">
        <f>COUNT(C31:V31)</f>
        <v>10</v>
      </c>
      <c r="Y31" s="23">
        <f>COUNTA(C31:V31)</f>
        <v>18</v>
      </c>
      <c r="Z31" s="23">
        <f>MAX(C31:V31)</f>
        <v>48</v>
      </c>
    </row>
    <row r="32" spans="1:27" s="6" customFormat="1" ht="12" customHeight="1" x14ac:dyDescent="0.3">
      <c r="A32" s="19">
        <v>28</v>
      </c>
      <c r="B32" s="20" t="s">
        <v>13</v>
      </c>
      <c r="C32" s="21">
        <v>43</v>
      </c>
      <c r="D32" s="21">
        <v>46</v>
      </c>
      <c r="E32" s="21" t="s">
        <v>130</v>
      </c>
      <c r="F32" s="22" t="s">
        <v>123</v>
      </c>
      <c r="G32" s="21" t="s">
        <v>137</v>
      </c>
      <c r="H32" s="24">
        <v>47</v>
      </c>
      <c r="I32" s="21">
        <v>47</v>
      </c>
      <c r="J32" s="21" t="s">
        <v>125</v>
      </c>
      <c r="K32" s="21" t="s">
        <v>124</v>
      </c>
      <c r="L32" s="21" t="s">
        <v>137</v>
      </c>
      <c r="M32" s="21">
        <v>43</v>
      </c>
      <c r="N32" s="21">
        <v>46</v>
      </c>
      <c r="O32" s="21">
        <v>42</v>
      </c>
      <c r="P32" s="21">
        <v>40</v>
      </c>
      <c r="Q32" s="21" t="s">
        <v>141</v>
      </c>
      <c r="R32" s="21" t="s">
        <v>139</v>
      </c>
      <c r="S32" s="21" t="s">
        <v>125</v>
      </c>
      <c r="T32" s="21">
        <v>46</v>
      </c>
      <c r="U32" s="21" t="s">
        <v>125</v>
      </c>
      <c r="V32" s="23">
        <v>45</v>
      </c>
      <c r="W32" s="23">
        <f>SUM(C32:V32)</f>
        <v>445</v>
      </c>
      <c r="X32" s="23">
        <f>COUNT(C32:V32)</f>
        <v>10</v>
      </c>
      <c r="Y32" s="23">
        <f>COUNTA(C32:V32)</f>
        <v>20</v>
      </c>
      <c r="Z32" s="23">
        <f>MAX(C32:V32)</f>
        <v>47</v>
      </c>
    </row>
    <row r="33" spans="1:27" s="6" customFormat="1" ht="12" customHeight="1" x14ac:dyDescent="0.3">
      <c r="A33" s="19">
        <v>29</v>
      </c>
      <c r="B33" s="20" t="s">
        <v>8</v>
      </c>
      <c r="C33" s="21" t="s">
        <v>120</v>
      </c>
      <c r="D33" s="21" t="s">
        <v>127</v>
      </c>
      <c r="E33" s="21">
        <v>42</v>
      </c>
      <c r="F33" s="22" t="s">
        <v>137</v>
      </c>
      <c r="G33" s="21">
        <v>43</v>
      </c>
      <c r="H33" s="24" t="s">
        <v>127</v>
      </c>
      <c r="I33" s="21">
        <v>48</v>
      </c>
      <c r="J33" s="21" t="s">
        <v>119</v>
      </c>
      <c r="K33" s="21">
        <v>48</v>
      </c>
      <c r="L33" s="21"/>
      <c r="M33" s="21" t="s">
        <v>120</v>
      </c>
      <c r="N33" s="21" t="s">
        <v>119</v>
      </c>
      <c r="O33" s="21">
        <v>45</v>
      </c>
      <c r="P33" s="21" t="s">
        <v>122</v>
      </c>
      <c r="Q33" s="21" t="s">
        <v>119</v>
      </c>
      <c r="R33" s="21">
        <v>43</v>
      </c>
      <c r="S33" s="21">
        <v>46</v>
      </c>
      <c r="T33" s="21">
        <v>41</v>
      </c>
      <c r="U33" s="21">
        <v>45</v>
      </c>
      <c r="V33" s="23">
        <v>46</v>
      </c>
      <c r="W33" s="23">
        <f>SUM(C33:V33)</f>
        <v>447</v>
      </c>
      <c r="X33" s="23">
        <f>COUNT(C33:V33)</f>
        <v>10</v>
      </c>
      <c r="Y33" s="23">
        <f>COUNTA(C33:V33)</f>
        <v>19</v>
      </c>
      <c r="Z33" s="23">
        <f>MAX(C33:V33)</f>
        <v>48</v>
      </c>
      <c r="AA33" s="28"/>
    </row>
    <row r="34" spans="1:27" s="6" customFormat="1" ht="12" customHeight="1" x14ac:dyDescent="0.3">
      <c r="A34" s="19">
        <v>30</v>
      </c>
      <c r="B34" s="20" t="s">
        <v>90</v>
      </c>
      <c r="C34" s="21"/>
      <c r="D34" s="21">
        <v>49</v>
      </c>
      <c r="E34" s="21" t="s">
        <v>121</v>
      </c>
      <c r="F34" s="22"/>
      <c r="G34" s="21">
        <v>40</v>
      </c>
      <c r="H34" s="24">
        <v>43</v>
      </c>
      <c r="I34" s="21" t="s">
        <v>125</v>
      </c>
      <c r="J34" s="21" t="s">
        <v>119</v>
      </c>
      <c r="K34" s="21">
        <v>38</v>
      </c>
      <c r="L34" s="21"/>
      <c r="M34" s="21"/>
      <c r="N34" s="21"/>
      <c r="O34" s="21">
        <v>40</v>
      </c>
      <c r="P34" s="21"/>
      <c r="Q34" s="21" t="s">
        <v>119</v>
      </c>
      <c r="R34" s="21">
        <v>47</v>
      </c>
      <c r="S34" s="21">
        <v>48</v>
      </c>
      <c r="T34" s="21">
        <v>48</v>
      </c>
      <c r="U34" s="21">
        <v>48</v>
      </c>
      <c r="V34" s="23">
        <v>46</v>
      </c>
      <c r="W34" s="23">
        <f>SUM(C34:V34)</f>
        <v>447</v>
      </c>
      <c r="X34" s="23">
        <f>COUNT(C34:V34)</f>
        <v>10</v>
      </c>
      <c r="Y34" s="23">
        <f>COUNTA(C34:V34)</f>
        <v>14</v>
      </c>
      <c r="Z34" s="23">
        <f>MAX(C34:V34)</f>
        <v>49</v>
      </c>
      <c r="AA34" s="28"/>
    </row>
    <row r="35" spans="1:27" s="6" customFormat="1" ht="12" customHeight="1" x14ac:dyDescent="0.3">
      <c r="A35" s="19">
        <v>31</v>
      </c>
      <c r="B35" s="20" t="s">
        <v>18</v>
      </c>
      <c r="C35" s="21" t="s">
        <v>124</v>
      </c>
      <c r="D35" s="21">
        <v>43</v>
      </c>
      <c r="E35" s="21" t="s">
        <v>131</v>
      </c>
      <c r="F35" s="22">
        <v>44</v>
      </c>
      <c r="G35" s="21">
        <v>45</v>
      </c>
      <c r="H35" s="24"/>
      <c r="I35" s="21">
        <v>47</v>
      </c>
      <c r="J35" s="21">
        <v>45</v>
      </c>
      <c r="K35" s="21">
        <v>43</v>
      </c>
      <c r="L35" s="21"/>
      <c r="M35" s="21" t="s">
        <v>138</v>
      </c>
      <c r="N35" s="21" t="s">
        <v>123</v>
      </c>
      <c r="O35" s="21">
        <v>49</v>
      </c>
      <c r="P35" s="21" t="s">
        <v>123</v>
      </c>
      <c r="Q35" s="21" t="s">
        <v>133</v>
      </c>
      <c r="R35" s="21" t="s">
        <v>123</v>
      </c>
      <c r="S35" s="21">
        <v>47</v>
      </c>
      <c r="T35" s="21">
        <v>45</v>
      </c>
      <c r="U35" s="21" t="s">
        <v>120</v>
      </c>
      <c r="V35" s="23">
        <v>39</v>
      </c>
      <c r="W35" s="23">
        <f>SUM(C35:V35)</f>
        <v>447</v>
      </c>
      <c r="X35" s="23">
        <f>COUNT(C35:V35)</f>
        <v>10</v>
      </c>
      <c r="Y35" s="23">
        <f>COUNTA(C35:V35)</f>
        <v>18</v>
      </c>
      <c r="Z35" s="23">
        <f>MAX(C35:V35)</f>
        <v>49</v>
      </c>
      <c r="AA35" s="28"/>
    </row>
    <row r="36" spans="1:27" s="6" customFormat="1" ht="12" customHeight="1" x14ac:dyDescent="0.3">
      <c r="A36" s="19">
        <v>32</v>
      </c>
      <c r="B36" s="20" t="s">
        <v>49</v>
      </c>
      <c r="C36" s="21" t="s">
        <v>125</v>
      </c>
      <c r="D36" s="21">
        <v>38</v>
      </c>
      <c r="E36" s="21">
        <v>48</v>
      </c>
      <c r="F36" s="22">
        <v>47</v>
      </c>
      <c r="G36" s="21">
        <v>44</v>
      </c>
      <c r="H36" s="24">
        <v>44</v>
      </c>
      <c r="I36" s="21" t="s">
        <v>124</v>
      </c>
      <c r="J36" s="21" t="s">
        <v>120</v>
      </c>
      <c r="K36" s="21" t="s">
        <v>131</v>
      </c>
      <c r="L36" s="21" t="s">
        <v>122</v>
      </c>
      <c r="M36" s="21">
        <v>43</v>
      </c>
      <c r="N36" s="21" t="s">
        <v>122</v>
      </c>
      <c r="O36" s="21">
        <v>47</v>
      </c>
      <c r="P36" s="21" t="s">
        <v>132</v>
      </c>
      <c r="Q36" s="21" t="s">
        <v>124</v>
      </c>
      <c r="R36" s="21" t="s">
        <v>124</v>
      </c>
      <c r="S36" s="21" t="s">
        <v>122</v>
      </c>
      <c r="T36" s="21">
        <v>49</v>
      </c>
      <c r="U36" s="21">
        <v>43</v>
      </c>
      <c r="V36" s="23">
        <v>45</v>
      </c>
      <c r="W36" s="23">
        <f>SUM(C36:V36)</f>
        <v>448</v>
      </c>
      <c r="X36" s="23">
        <f>COUNT(C36:V36)</f>
        <v>10</v>
      </c>
      <c r="Y36" s="23">
        <f>COUNTA(C36:V36)</f>
        <v>20</v>
      </c>
      <c r="Z36" s="23">
        <f>MAX(C36:V36)</f>
        <v>49</v>
      </c>
      <c r="AA36" s="28"/>
    </row>
    <row r="37" spans="1:27" s="6" customFormat="1" ht="12" customHeight="1" x14ac:dyDescent="0.3">
      <c r="A37" s="19">
        <v>33</v>
      </c>
      <c r="B37" s="20" t="s">
        <v>47</v>
      </c>
      <c r="C37" s="21">
        <v>48</v>
      </c>
      <c r="D37" s="21">
        <v>46</v>
      </c>
      <c r="E37" s="21"/>
      <c r="F37" s="22"/>
      <c r="G37" s="21"/>
      <c r="H37" s="24"/>
      <c r="I37" s="21">
        <v>41</v>
      </c>
      <c r="J37" s="21" t="s">
        <v>121</v>
      </c>
      <c r="K37" s="21">
        <v>46</v>
      </c>
      <c r="L37" s="21">
        <v>51</v>
      </c>
      <c r="M37" s="21"/>
      <c r="N37" s="21"/>
      <c r="O37" s="21"/>
      <c r="P37" s="21"/>
      <c r="Q37" s="21">
        <v>46</v>
      </c>
      <c r="R37" s="21">
        <v>44</v>
      </c>
      <c r="S37" s="21"/>
      <c r="T37" s="21">
        <v>42</v>
      </c>
      <c r="U37" s="21">
        <v>41</v>
      </c>
      <c r="V37" s="23">
        <v>43</v>
      </c>
      <c r="W37" s="23">
        <f>SUM(C37:V37)</f>
        <v>448</v>
      </c>
      <c r="X37" s="23">
        <f>COUNT(C37:V37)</f>
        <v>10</v>
      </c>
      <c r="Y37" s="23">
        <f>COUNTA(C37:V37)</f>
        <v>11</v>
      </c>
      <c r="Z37" s="23">
        <f>MAX(C37:V37)</f>
        <v>51</v>
      </c>
    </row>
    <row r="38" spans="1:27" s="6" customFormat="1" ht="12" customHeight="1" x14ac:dyDescent="0.3">
      <c r="A38" s="19">
        <v>34</v>
      </c>
      <c r="B38" s="20" t="s">
        <v>97</v>
      </c>
      <c r="C38" s="21"/>
      <c r="D38" s="21" t="s">
        <v>139</v>
      </c>
      <c r="E38" s="21">
        <v>50</v>
      </c>
      <c r="F38" s="22">
        <v>49</v>
      </c>
      <c r="G38" s="21">
        <v>49</v>
      </c>
      <c r="H38" s="24">
        <v>48</v>
      </c>
      <c r="I38" s="21"/>
      <c r="J38" s="21">
        <v>44</v>
      </c>
      <c r="K38" s="21" t="s">
        <v>131</v>
      </c>
      <c r="L38" s="21"/>
      <c r="M38" s="21">
        <v>43</v>
      </c>
      <c r="N38" s="21">
        <v>42</v>
      </c>
      <c r="O38" s="21">
        <v>40</v>
      </c>
      <c r="P38" s="21"/>
      <c r="Q38" s="21" t="s">
        <v>121</v>
      </c>
      <c r="R38" s="21">
        <v>44</v>
      </c>
      <c r="S38" s="21"/>
      <c r="T38" s="21"/>
      <c r="U38" s="21" t="s">
        <v>138</v>
      </c>
      <c r="V38" s="23">
        <v>42</v>
      </c>
      <c r="W38" s="23">
        <f>SUM(C38:V38)</f>
        <v>451</v>
      </c>
      <c r="X38" s="23">
        <f>COUNT(C38:V38)</f>
        <v>10</v>
      </c>
      <c r="Y38" s="23">
        <f>COUNTA(C38:V38)</f>
        <v>14</v>
      </c>
      <c r="Z38" s="23">
        <f>MAX(C38:V38)</f>
        <v>50</v>
      </c>
    </row>
    <row r="39" spans="1:27" s="6" customFormat="1" ht="12" customHeight="1" x14ac:dyDescent="0.3">
      <c r="A39" s="19">
        <v>35</v>
      </c>
      <c r="B39" s="20" t="s">
        <v>152</v>
      </c>
      <c r="C39" s="21" t="s">
        <v>123</v>
      </c>
      <c r="D39" s="21">
        <v>45</v>
      </c>
      <c r="E39" s="21" t="s">
        <v>119</v>
      </c>
      <c r="F39" s="22">
        <v>44</v>
      </c>
      <c r="G39" s="21"/>
      <c r="H39" s="24"/>
      <c r="I39" s="21">
        <v>51</v>
      </c>
      <c r="J39" s="21">
        <v>50</v>
      </c>
      <c r="K39" s="21"/>
      <c r="L39" s="21"/>
      <c r="M39" s="21"/>
      <c r="N39" s="21"/>
      <c r="O39" s="21">
        <v>45</v>
      </c>
      <c r="P39" s="21"/>
      <c r="Q39" s="21"/>
      <c r="R39" s="21">
        <v>42</v>
      </c>
      <c r="S39" s="21">
        <v>47</v>
      </c>
      <c r="T39" s="21">
        <v>46</v>
      </c>
      <c r="U39" s="21">
        <v>41</v>
      </c>
      <c r="V39" s="23">
        <v>44</v>
      </c>
      <c r="W39" s="23">
        <f>SUM(C39:V39)</f>
        <v>455</v>
      </c>
      <c r="X39" s="23">
        <f>COUNT(C39:V39)</f>
        <v>10</v>
      </c>
      <c r="Y39" s="23">
        <f>COUNTA(C39:V39)</f>
        <v>12</v>
      </c>
      <c r="Z39" s="23">
        <f>MAX(C39:V39)</f>
        <v>51</v>
      </c>
    </row>
    <row r="40" spans="1:27" s="6" customFormat="1" ht="12" customHeight="1" x14ac:dyDescent="0.3">
      <c r="A40" s="19">
        <v>36</v>
      </c>
      <c r="B40" s="20" t="s">
        <v>28</v>
      </c>
      <c r="C40" s="21" t="s">
        <v>132</v>
      </c>
      <c r="D40" s="21" t="s">
        <v>131</v>
      </c>
      <c r="E40" s="21" t="s">
        <v>126</v>
      </c>
      <c r="F40" s="22" t="s">
        <v>125</v>
      </c>
      <c r="G40" s="21" t="s">
        <v>131</v>
      </c>
      <c r="H40" s="24">
        <v>51</v>
      </c>
      <c r="I40" s="21" t="s">
        <v>121</v>
      </c>
      <c r="J40" s="21" t="s">
        <v>139</v>
      </c>
      <c r="K40" s="21">
        <v>41</v>
      </c>
      <c r="L40" s="21">
        <v>45</v>
      </c>
      <c r="M40" s="21">
        <v>46</v>
      </c>
      <c r="N40" s="21" t="s">
        <v>131</v>
      </c>
      <c r="O40" s="21">
        <v>50</v>
      </c>
      <c r="P40" s="21" t="s">
        <v>132</v>
      </c>
      <c r="Q40" s="21" t="s">
        <v>123</v>
      </c>
      <c r="R40" s="21">
        <v>35</v>
      </c>
      <c r="S40" s="21">
        <v>50</v>
      </c>
      <c r="T40" s="21">
        <v>45</v>
      </c>
      <c r="U40" s="21">
        <v>42</v>
      </c>
      <c r="V40" s="23">
        <v>51</v>
      </c>
      <c r="W40" s="23">
        <f>SUM(C40:V40)</f>
        <v>456</v>
      </c>
      <c r="X40" s="23">
        <f>COUNT(C40:V40)</f>
        <v>10</v>
      </c>
      <c r="Y40" s="23">
        <f>COUNTA(C40:V40)</f>
        <v>20</v>
      </c>
      <c r="Z40" s="23">
        <f>MAX(C40:V40)</f>
        <v>51</v>
      </c>
    </row>
    <row r="41" spans="1:27" s="6" customFormat="1" ht="12" customHeight="1" x14ac:dyDescent="0.3">
      <c r="A41" s="19">
        <v>37</v>
      </c>
      <c r="B41" s="20" t="s">
        <v>35</v>
      </c>
      <c r="C41" s="21" t="s">
        <v>123</v>
      </c>
      <c r="D41" s="21" t="s">
        <v>120</v>
      </c>
      <c r="E41" s="21" t="s">
        <v>121</v>
      </c>
      <c r="F41" s="22" t="s">
        <v>132</v>
      </c>
      <c r="G41" s="21">
        <v>45</v>
      </c>
      <c r="H41" s="24" t="s">
        <v>133</v>
      </c>
      <c r="I41" s="21" t="s">
        <v>139</v>
      </c>
      <c r="J41" s="21">
        <v>50</v>
      </c>
      <c r="K41" s="21">
        <v>47</v>
      </c>
      <c r="L41" s="21"/>
      <c r="M41" s="21">
        <v>48</v>
      </c>
      <c r="N41" s="21">
        <v>40</v>
      </c>
      <c r="O41" s="21">
        <v>46</v>
      </c>
      <c r="P41" s="21" t="s">
        <v>125</v>
      </c>
      <c r="Q41" s="21" t="s">
        <v>131</v>
      </c>
      <c r="R41" s="21">
        <v>38</v>
      </c>
      <c r="S41" s="21" t="s">
        <v>119</v>
      </c>
      <c r="T41" s="21">
        <v>49</v>
      </c>
      <c r="U41" s="21">
        <v>47</v>
      </c>
      <c r="V41" s="23">
        <v>47</v>
      </c>
      <c r="W41" s="23">
        <f>SUM(C41:V41)</f>
        <v>457</v>
      </c>
      <c r="X41" s="23">
        <f>COUNT(C41:V41)</f>
        <v>10</v>
      </c>
      <c r="Y41" s="23">
        <f>COUNTA(C41:V41)</f>
        <v>19</v>
      </c>
      <c r="Z41" s="23">
        <f>MAX(C41:V41)</f>
        <v>50</v>
      </c>
    </row>
    <row r="42" spans="1:27" s="6" customFormat="1" ht="12" customHeight="1" x14ac:dyDescent="0.3">
      <c r="A42" s="19">
        <v>38</v>
      </c>
      <c r="B42" s="20" t="s">
        <v>100</v>
      </c>
      <c r="C42" s="21"/>
      <c r="D42" s="21"/>
      <c r="E42" s="21"/>
      <c r="F42" s="22">
        <v>48</v>
      </c>
      <c r="G42" s="21">
        <v>42</v>
      </c>
      <c r="H42" s="24" t="s">
        <v>122</v>
      </c>
      <c r="I42" s="21">
        <v>47</v>
      </c>
      <c r="J42" s="21" t="s">
        <v>122</v>
      </c>
      <c r="K42" s="21">
        <v>47</v>
      </c>
      <c r="L42" s="21">
        <v>42</v>
      </c>
      <c r="M42" s="21" t="s">
        <v>121</v>
      </c>
      <c r="N42" s="21">
        <v>47</v>
      </c>
      <c r="O42" s="21">
        <v>41</v>
      </c>
      <c r="P42" s="21">
        <v>48</v>
      </c>
      <c r="Q42" s="21" t="s">
        <v>138</v>
      </c>
      <c r="R42" s="21">
        <v>48</v>
      </c>
      <c r="S42" s="21" t="s">
        <v>121</v>
      </c>
      <c r="T42" s="21"/>
      <c r="U42" s="21">
        <v>48</v>
      </c>
      <c r="V42" s="23" t="s">
        <v>138</v>
      </c>
      <c r="W42" s="23">
        <f>SUM(C42:V42)</f>
        <v>458</v>
      </c>
      <c r="X42" s="23">
        <f>COUNT(C42:V42)</f>
        <v>10</v>
      </c>
      <c r="Y42" s="23">
        <f>COUNTA(C42:V42)</f>
        <v>16</v>
      </c>
      <c r="Z42" s="23">
        <f>MAX(C42:V42)</f>
        <v>48</v>
      </c>
      <c r="AA42" s="28"/>
    </row>
    <row r="43" spans="1:27" s="6" customFormat="1" ht="12" customHeight="1" x14ac:dyDescent="0.3">
      <c r="A43" s="19">
        <v>39</v>
      </c>
      <c r="B43" s="20" t="s">
        <v>24</v>
      </c>
      <c r="C43" s="21" t="s">
        <v>132</v>
      </c>
      <c r="D43" s="21"/>
      <c r="E43" s="21" t="s">
        <v>125</v>
      </c>
      <c r="F43" s="22" t="s">
        <v>139</v>
      </c>
      <c r="G43" s="21">
        <v>47</v>
      </c>
      <c r="H43" s="24">
        <v>46</v>
      </c>
      <c r="I43" s="21" t="s">
        <v>139</v>
      </c>
      <c r="J43" s="21">
        <v>52</v>
      </c>
      <c r="K43" s="21"/>
      <c r="L43" s="21"/>
      <c r="M43" s="21">
        <v>46</v>
      </c>
      <c r="N43" s="21">
        <v>48</v>
      </c>
      <c r="O43" s="21">
        <v>46</v>
      </c>
      <c r="P43" s="21">
        <v>48</v>
      </c>
      <c r="Q43" s="21">
        <v>41</v>
      </c>
      <c r="R43" s="21">
        <v>37</v>
      </c>
      <c r="S43" s="21" t="s">
        <v>131</v>
      </c>
      <c r="T43" s="21">
        <v>48</v>
      </c>
      <c r="U43" s="21" t="s">
        <v>127</v>
      </c>
      <c r="V43" s="23"/>
      <c r="W43" s="23">
        <f>SUM(C43:V43)</f>
        <v>459</v>
      </c>
      <c r="X43" s="23">
        <f>COUNT(C43:V43)</f>
        <v>10</v>
      </c>
      <c r="Y43" s="23">
        <f>COUNTA(C43:V43)</f>
        <v>16</v>
      </c>
      <c r="Z43" s="23">
        <f>MAX(C43:V43)</f>
        <v>52</v>
      </c>
    </row>
    <row r="44" spans="1:27" s="6" customFormat="1" ht="12" customHeight="1" x14ac:dyDescent="0.3">
      <c r="A44" s="19">
        <v>40</v>
      </c>
      <c r="B44" s="20" t="s">
        <v>56</v>
      </c>
      <c r="C44" s="21" t="s">
        <v>122</v>
      </c>
      <c r="D44" s="21" t="s">
        <v>139</v>
      </c>
      <c r="E44" s="21" t="s">
        <v>123</v>
      </c>
      <c r="F44" s="22">
        <v>45</v>
      </c>
      <c r="G44" s="21" t="s">
        <v>125</v>
      </c>
      <c r="H44" s="24">
        <v>44</v>
      </c>
      <c r="I44" s="21">
        <v>46</v>
      </c>
      <c r="J44" s="21">
        <v>42</v>
      </c>
      <c r="K44" s="21" t="s">
        <v>122</v>
      </c>
      <c r="L44" s="21">
        <v>47</v>
      </c>
      <c r="M44" s="21">
        <v>48</v>
      </c>
      <c r="N44" s="21" t="s">
        <v>124</v>
      </c>
      <c r="O44" s="21">
        <v>49</v>
      </c>
      <c r="P44" s="21" t="s">
        <v>131</v>
      </c>
      <c r="Q44" s="21" t="s">
        <v>141</v>
      </c>
      <c r="R44" s="21" t="s">
        <v>124</v>
      </c>
      <c r="S44" s="21" t="s">
        <v>123</v>
      </c>
      <c r="T44" s="21">
        <v>49</v>
      </c>
      <c r="U44" s="21">
        <v>45</v>
      </c>
      <c r="V44" s="23">
        <v>44</v>
      </c>
      <c r="W44" s="23">
        <f>SUM(C44:V44)</f>
        <v>459</v>
      </c>
      <c r="X44" s="23">
        <f>COUNT(C44:V44)</f>
        <v>10</v>
      </c>
      <c r="Y44" s="23">
        <f>COUNTA(C44:V44)</f>
        <v>20</v>
      </c>
      <c r="Z44" s="23">
        <f>MAX(C44:V44)</f>
        <v>49</v>
      </c>
    </row>
    <row r="45" spans="1:27" s="6" customFormat="1" ht="12" customHeight="1" x14ac:dyDescent="0.3">
      <c r="A45" s="19">
        <v>41</v>
      </c>
      <c r="B45" s="20" t="s">
        <v>9</v>
      </c>
      <c r="C45" s="21">
        <v>42</v>
      </c>
      <c r="D45" s="21"/>
      <c r="E45" s="21"/>
      <c r="F45" s="22" t="s">
        <v>138</v>
      </c>
      <c r="G45" s="21">
        <v>44</v>
      </c>
      <c r="H45" s="24">
        <v>44</v>
      </c>
      <c r="I45" s="21">
        <v>47</v>
      </c>
      <c r="J45" s="21" t="s">
        <v>127</v>
      </c>
      <c r="K45" s="21">
        <v>48</v>
      </c>
      <c r="L45" s="21"/>
      <c r="M45" s="21">
        <v>46</v>
      </c>
      <c r="N45" s="21"/>
      <c r="O45" s="21"/>
      <c r="P45" s="21"/>
      <c r="Q45" s="21" t="s">
        <v>125</v>
      </c>
      <c r="R45" s="21">
        <v>44</v>
      </c>
      <c r="S45" s="21">
        <v>52</v>
      </c>
      <c r="T45" s="21">
        <v>44</v>
      </c>
      <c r="U45" s="21" t="s">
        <v>123</v>
      </c>
      <c r="V45" s="23">
        <v>49</v>
      </c>
      <c r="W45" s="23">
        <f>SUM(C45:V45)</f>
        <v>460</v>
      </c>
      <c r="X45" s="23">
        <f>COUNT(C45:V45)</f>
        <v>10</v>
      </c>
      <c r="Y45" s="23">
        <f>COUNTA(C45:V45)</f>
        <v>14</v>
      </c>
      <c r="Z45" s="23">
        <f>MAX(C45:V45)</f>
        <v>52</v>
      </c>
    </row>
    <row r="46" spans="1:27" s="6" customFormat="1" ht="12" customHeight="1" x14ac:dyDescent="0.3">
      <c r="A46" s="19">
        <v>42</v>
      </c>
      <c r="B46" s="20" t="s">
        <v>11</v>
      </c>
      <c r="C46" s="21" t="s">
        <v>121</v>
      </c>
      <c r="D46" s="21">
        <v>50</v>
      </c>
      <c r="E46" s="21">
        <v>42</v>
      </c>
      <c r="F46" s="22">
        <v>46</v>
      </c>
      <c r="G46" s="21">
        <v>45</v>
      </c>
      <c r="H46" s="24">
        <v>50</v>
      </c>
      <c r="I46" s="21" t="s">
        <v>119</v>
      </c>
      <c r="J46" s="21" t="s">
        <v>131</v>
      </c>
      <c r="K46" s="21">
        <v>46</v>
      </c>
      <c r="L46" s="21" t="s">
        <v>131</v>
      </c>
      <c r="M46" s="21" t="s">
        <v>119</v>
      </c>
      <c r="N46" s="21">
        <v>51</v>
      </c>
      <c r="O46" s="21" t="s">
        <v>127</v>
      </c>
      <c r="P46" s="21">
        <v>45</v>
      </c>
      <c r="Q46" s="21" t="s">
        <v>119</v>
      </c>
      <c r="R46" s="21">
        <v>40</v>
      </c>
      <c r="S46" s="21" t="s">
        <v>131</v>
      </c>
      <c r="T46" s="21">
        <v>47</v>
      </c>
      <c r="U46" s="21"/>
      <c r="V46" s="23"/>
      <c r="W46" s="23">
        <f>SUM(C46:V46)</f>
        <v>462</v>
      </c>
      <c r="X46" s="23">
        <f>COUNT(C46:V46)</f>
        <v>10</v>
      </c>
      <c r="Y46" s="23">
        <f>COUNTA(C46:V46)</f>
        <v>18</v>
      </c>
      <c r="Z46" s="23">
        <f>MAX(C46:V46)</f>
        <v>51</v>
      </c>
    </row>
    <row r="47" spans="1:27" s="6" customFormat="1" ht="12" customHeight="1" x14ac:dyDescent="0.3">
      <c r="A47" s="19">
        <v>43</v>
      </c>
      <c r="B47" s="29" t="s">
        <v>20</v>
      </c>
      <c r="C47" s="21">
        <v>49</v>
      </c>
      <c r="D47" s="21">
        <v>45</v>
      </c>
      <c r="E47" s="21">
        <v>47</v>
      </c>
      <c r="F47" s="22" t="s">
        <v>119</v>
      </c>
      <c r="G47" s="21">
        <v>46</v>
      </c>
      <c r="H47" s="24">
        <v>45</v>
      </c>
      <c r="I47" s="21"/>
      <c r="J47" s="21" t="s">
        <v>139</v>
      </c>
      <c r="K47" s="21">
        <v>42</v>
      </c>
      <c r="L47" s="21" t="s">
        <v>124</v>
      </c>
      <c r="M47" s="21" t="s">
        <v>119</v>
      </c>
      <c r="N47" s="21" t="s">
        <v>121</v>
      </c>
      <c r="O47" s="21" t="s">
        <v>124</v>
      </c>
      <c r="P47" s="21" t="s">
        <v>124</v>
      </c>
      <c r="Q47" s="21" t="s">
        <v>139</v>
      </c>
      <c r="R47" s="21">
        <v>42</v>
      </c>
      <c r="S47" s="21">
        <v>48</v>
      </c>
      <c r="T47" s="21" t="s">
        <v>121</v>
      </c>
      <c r="U47" s="21">
        <v>49</v>
      </c>
      <c r="V47" s="23">
        <v>50</v>
      </c>
      <c r="W47" s="23">
        <f>SUM(C47:V47)</f>
        <v>463</v>
      </c>
      <c r="X47" s="23">
        <f>COUNT(C47:V47)</f>
        <v>10</v>
      </c>
      <c r="Y47" s="23">
        <f>COUNTA(C47:V47)</f>
        <v>19</v>
      </c>
      <c r="Z47" s="23">
        <f>MAX(C47:V47)</f>
        <v>50</v>
      </c>
    </row>
    <row r="48" spans="1:27" s="6" customFormat="1" ht="12" customHeight="1" x14ac:dyDescent="0.3">
      <c r="A48" s="19">
        <v>44</v>
      </c>
      <c r="B48" s="29" t="s">
        <v>67</v>
      </c>
      <c r="C48" s="40">
        <v>47</v>
      </c>
      <c r="D48" s="21" t="s">
        <v>119</v>
      </c>
      <c r="E48" s="21" t="s">
        <v>124</v>
      </c>
      <c r="F48" s="22">
        <v>46</v>
      </c>
      <c r="G48" s="21">
        <v>46</v>
      </c>
      <c r="H48" s="24">
        <v>42</v>
      </c>
      <c r="I48" s="21" t="s">
        <v>119</v>
      </c>
      <c r="J48" s="21">
        <v>46</v>
      </c>
      <c r="K48" s="21" t="s">
        <v>126</v>
      </c>
      <c r="L48" s="21">
        <v>43</v>
      </c>
      <c r="M48" s="21" t="s">
        <v>120</v>
      </c>
      <c r="N48" s="21">
        <v>49</v>
      </c>
      <c r="O48" s="21">
        <v>48</v>
      </c>
      <c r="P48" s="21" t="s">
        <v>131</v>
      </c>
      <c r="Q48" s="21" t="s">
        <v>120</v>
      </c>
      <c r="R48" s="21" t="s">
        <v>119</v>
      </c>
      <c r="S48" s="21">
        <v>48</v>
      </c>
      <c r="T48" s="21" t="s">
        <v>119</v>
      </c>
      <c r="U48" s="21" t="s">
        <v>121</v>
      </c>
      <c r="V48" s="23">
        <v>50</v>
      </c>
      <c r="W48" s="23">
        <f>SUM(C48:V48)</f>
        <v>465</v>
      </c>
      <c r="X48" s="23">
        <f>COUNT(C48:V48)</f>
        <v>10</v>
      </c>
      <c r="Y48" s="23">
        <f>COUNTA(C48:V48)</f>
        <v>20</v>
      </c>
      <c r="Z48" s="23">
        <f>MAX(C48:V48)</f>
        <v>50</v>
      </c>
    </row>
    <row r="49" spans="1:27" s="6" customFormat="1" ht="12" customHeight="1" x14ac:dyDescent="0.3">
      <c r="A49" s="19">
        <v>45</v>
      </c>
      <c r="B49" s="20" t="s">
        <v>16</v>
      </c>
      <c r="C49" s="21" t="s">
        <v>139</v>
      </c>
      <c r="D49" s="21">
        <v>46</v>
      </c>
      <c r="E49" s="21"/>
      <c r="F49" s="22" t="s">
        <v>127</v>
      </c>
      <c r="G49" s="21">
        <v>48</v>
      </c>
      <c r="H49" s="24">
        <v>49</v>
      </c>
      <c r="I49" s="21">
        <v>48</v>
      </c>
      <c r="J49" s="21" t="s">
        <v>123</v>
      </c>
      <c r="K49" s="21">
        <v>49</v>
      </c>
      <c r="L49" s="21"/>
      <c r="M49" s="21">
        <v>52</v>
      </c>
      <c r="N49" s="21" t="s">
        <v>127</v>
      </c>
      <c r="O49" s="21" t="s">
        <v>127</v>
      </c>
      <c r="P49" s="21"/>
      <c r="Q49" s="21" t="s">
        <v>123</v>
      </c>
      <c r="R49" s="21">
        <v>40</v>
      </c>
      <c r="S49" s="21"/>
      <c r="T49" s="21">
        <v>50</v>
      </c>
      <c r="U49" s="21">
        <v>45</v>
      </c>
      <c r="V49" s="23">
        <v>38</v>
      </c>
      <c r="W49" s="23">
        <f>SUM(C49:V49)</f>
        <v>465</v>
      </c>
      <c r="X49" s="23">
        <f>COUNT(C49:V49)</f>
        <v>10</v>
      </c>
      <c r="Y49" s="23">
        <f>COUNTA(C49:V49)</f>
        <v>16</v>
      </c>
      <c r="Z49" s="23">
        <f>MAX(C49:V49)</f>
        <v>52</v>
      </c>
    </row>
    <row r="50" spans="1:27" s="6" customFormat="1" ht="12" customHeight="1" x14ac:dyDescent="0.3">
      <c r="A50" s="19">
        <v>46</v>
      </c>
      <c r="B50" s="20" t="s">
        <v>79</v>
      </c>
      <c r="C50" s="21">
        <v>53</v>
      </c>
      <c r="D50" s="21"/>
      <c r="E50" s="21" t="s">
        <v>132</v>
      </c>
      <c r="F50" s="22">
        <v>50</v>
      </c>
      <c r="G50" s="21"/>
      <c r="H50" s="24"/>
      <c r="I50" s="21" t="s">
        <v>127</v>
      </c>
      <c r="J50" s="21">
        <v>55</v>
      </c>
      <c r="K50" s="21">
        <v>46</v>
      </c>
      <c r="L50" s="21"/>
      <c r="M50" s="21">
        <v>41</v>
      </c>
      <c r="N50" s="21">
        <v>45</v>
      </c>
      <c r="O50" s="21">
        <v>37</v>
      </c>
      <c r="P50" s="21">
        <v>51</v>
      </c>
      <c r="Q50" s="21"/>
      <c r="R50" s="21">
        <v>44</v>
      </c>
      <c r="S50" s="21">
        <v>44</v>
      </c>
      <c r="T50" s="21"/>
      <c r="U50" s="21"/>
      <c r="V50" s="23"/>
      <c r="W50" s="23">
        <f>SUM(C50:V50)</f>
        <v>466</v>
      </c>
      <c r="X50" s="23">
        <f>COUNT(C50:V50)</f>
        <v>10</v>
      </c>
      <c r="Y50" s="23">
        <f>COUNTA(C50:V50)</f>
        <v>12</v>
      </c>
      <c r="Z50" s="23">
        <f>MAX(C50:V50)</f>
        <v>55</v>
      </c>
    </row>
    <row r="51" spans="1:27" s="6" customFormat="1" ht="12" customHeight="1" x14ac:dyDescent="0.3">
      <c r="A51" s="19">
        <v>47</v>
      </c>
      <c r="B51" s="20" t="s">
        <v>44</v>
      </c>
      <c r="C51" s="21">
        <v>52</v>
      </c>
      <c r="D51" s="21">
        <v>40</v>
      </c>
      <c r="E51" s="21">
        <v>44</v>
      </c>
      <c r="F51" s="30">
        <v>48</v>
      </c>
      <c r="G51" s="21">
        <v>44</v>
      </c>
      <c r="H51" s="24">
        <v>48</v>
      </c>
      <c r="I51" s="21" t="s">
        <v>121</v>
      </c>
      <c r="J51" s="21" t="s">
        <v>123</v>
      </c>
      <c r="K51" s="21"/>
      <c r="L51" s="21">
        <v>50</v>
      </c>
      <c r="M51" s="21"/>
      <c r="N51" s="21">
        <v>44</v>
      </c>
      <c r="O51" s="21">
        <v>54</v>
      </c>
      <c r="P51" s="21"/>
      <c r="Q51" s="21"/>
      <c r="R51" s="21"/>
      <c r="S51" s="21" t="s">
        <v>123</v>
      </c>
      <c r="T51" s="21"/>
      <c r="U51" s="21" t="s">
        <v>134</v>
      </c>
      <c r="V51" s="21">
        <v>44</v>
      </c>
      <c r="W51" s="23">
        <f>SUM(C51:V51)</f>
        <v>468</v>
      </c>
      <c r="X51" s="23">
        <f>COUNT(C51:V51)</f>
        <v>10</v>
      </c>
      <c r="Y51" s="23">
        <f>COUNTA(C51:V51)</f>
        <v>14</v>
      </c>
      <c r="Z51" s="23">
        <f>MAX(C51:V51)</f>
        <v>54</v>
      </c>
    </row>
    <row r="52" spans="1:27" s="6" customFormat="1" ht="12" customHeight="1" x14ac:dyDescent="0.3">
      <c r="A52" s="19">
        <v>48</v>
      </c>
      <c r="B52" s="20" t="s">
        <v>111</v>
      </c>
      <c r="C52" s="21"/>
      <c r="D52" s="21"/>
      <c r="E52" s="21"/>
      <c r="F52" s="22"/>
      <c r="G52" s="21"/>
      <c r="H52" s="24"/>
      <c r="I52" s="21"/>
      <c r="J52" s="21"/>
      <c r="K52" s="21">
        <v>50</v>
      </c>
      <c r="L52" s="21">
        <v>39</v>
      </c>
      <c r="M52" s="21">
        <v>49</v>
      </c>
      <c r="N52" s="21">
        <v>41</v>
      </c>
      <c r="O52" s="21">
        <v>43</v>
      </c>
      <c r="P52" s="21">
        <v>52</v>
      </c>
      <c r="Q52" s="21" t="s">
        <v>132</v>
      </c>
      <c r="R52" s="21">
        <v>47</v>
      </c>
      <c r="S52" s="21">
        <v>47</v>
      </c>
      <c r="T52" s="21" t="s">
        <v>123</v>
      </c>
      <c r="U52" s="21">
        <v>54</v>
      </c>
      <c r="V52" s="23">
        <v>47</v>
      </c>
      <c r="W52" s="23">
        <f>SUM(C52:V52)</f>
        <v>469</v>
      </c>
      <c r="X52" s="23">
        <f>COUNT(C52:V52)</f>
        <v>10</v>
      </c>
      <c r="Y52" s="23">
        <f>COUNTA(C52:V52)</f>
        <v>12</v>
      </c>
      <c r="Z52" s="23">
        <f>MAX(C52:V52)</f>
        <v>54</v>
      </c>
    </row>
    <row r="53" spans="1:27" s="6" customFormat="1" ht="12" customHeight="1" x14ac:dyDescent="0.3">
      <c r="A53" s="19">
        <v>49</v>
      </c>
      <c r="B53" s="20" t="s">
        <v>19</v>
      </c>
      <c r="C53" s="21" t="s">
        <v>139</v>
      </c>
      <c r="D53" s="21" t="s">
        <v>127</v>
      </c>
      <c r="E53" s="21" t="s">
        <v>133</v>
      </c>
      <c r="F53" s="22">
        <v>51</v>
      </c>
      <c r="G53" s="21">
        <v>41</v>
      </c>
      <c r="H53" s="24" t="s">
        <v>121</v>
      </c>
      <c r="I53" s="21" t="s">
        <v>123</v>
      </c>
      <c r="J53" s="21">
        <v>47</v>
      </c>
      <c r="K53" s="21" t="s">
        <v>131</v>
      </c>
      <c r="L53" s="21"/>
      <c r="M53" s="21">
        <v>47</v>
      </c>
      <c r="N53" s="21">
        <v>49</v>
      </c>
      <c r="O53" s="21">
        <v>49</v>
      </c>
      <c r="P53" s="21" t="s">
        <v>123</v>
      </c>
      <c r="Q53" s="21" t="s">
        <v>127</v>
      </c>
      <c r="R53" s="21">
        <v>45</v>
      </c>
      <c r="S53" s="21">
        <v>48</v>
      </c>
      <c r="T53" s="21">
        <v>49</v>
      </c>
      <c r="U53" s="21" t="s">
        <v>131</v>
      </c>
      <c r="V53" s="23">
        <v>47</v>
      </c>
      <c r="W53" s="23">
        <f>SUM(C53:V53)</f>
        <v>473</v>
      </c>
      <c r="X53" s="23">
        <f>COUNT(C53:V53)</f>
        <v>10</v>
      </c>
      <c r="Y53" s="23">
        <f>COUNTA(C53:V53)</f>
        <v>19</v>
      </c>
      <c r="Z53" s="23">
        <f>MAX(C53:V53)</f>
        <v>51</v>
      </c>
    </row>
    <row r="54" spans="1:27" s="6" customFormat="1" ht="12" customHeight="1" x14ac:dyDescent="0.3">
      <c r="A54" s="19">
        <v>50</v>
      </c>
      <c r="B54" s="20" t="s">
        <v>23</v>
      </c>
      <c r="C54" s="21">
        <v>48</v>
      </c>
      <c r="D54" s="21" t="s">
        <v>138</v>
      </c>
      <c r="E54" s="21" t="s">
        <v>123</v>
      </c>
      <c r="F54" s="22">
        <v>44</v>
      </c>
      <c r="G54" s="21" t="s">
        <v>121</v>
      </c>
      <c r="H54" s="24" t="s">
        <v>132</v>
      </c>
      <c r="I54" s="21" t="s">
        <v>134</v>
      </c>
      <c r="J54" s="21" t="s">
        <v>131</v>
      </c>
      <c r="K54" s="21">
        <v>50</v>
      </c>
      <c r="L54" s="21"/>
      <c r="M54" s="21">
        <v>53</v>
      </c>
      <c r="N54" s="21">
        <v>51</v>
      </c>
      <c r="O54" s="21">
        <v>43</v>
      </c>
      <c r="P54" s="21">
        <v>53</v>
      </c>
      <c r="Q54" s="21" t="s">
        <v>138</v>
      </c>
      <c r="R54" s="21">
        <v>47</v>
      </c>
      <c r="S54" s="21">
        <v>48</v>
      </c>
      <c r="T54" s="21" t="s">
        <v>123</v>
      </c>
      <c r="U54" s="21" t="s">
        <v>133</v>
      </c>
      <c r="V54" s="23">
        <v>38</v>
      </c>
      <c r="W54" s="23">
        <f>SUM(C54:V54)</f>
        <v>475</v>
      </c>
      <c r="X54" s="23">
        <f>COUNT(C54:V54)</f>
        <v>10</v>
      </c>
      <c r="Y54" s="23">
        <f>COUNTA(C54:V54)</f>
        <v>19</v>
      </c>
      <c r="Z54" s="23">
        <f>MAX(C54:V54)</f>
        <v>53</v>
      </c>
    </row>
    <row r="55" spans="1:27" s="6" customFormat="1" ht="12" customHeight="1" x14ac:dyDescent="0.3">
      <c r="A55" s="19">
        <v>51</v>
      </c>
      <c r="B55" s="20" t="s">
        <v>7</v>
      </c>
      <c r="C55" s="21" t="s">
        <v>123</v>
      </c>
      <c r="D55" s="21">
        <v>46</v>
      </c>
      <c r="E55" s="21" t="s">
        <v>123</v>
      </c>
      <c r="F55" s="22">
        <v>47</v>
      </c>
      <c r="G55" s="21">
        <v>49</v>
      </c>
      <c r="H55" s="24"/>
      <c r="I55" s="21"/>
      <c r="J55" s="21">
        <v>52</v>
      </c>
      <c r="K55" s="21">
        <v>45</v>
      </c>
      <c r="L55" s="21"/>
      <c r="M55" s="21">
        <v>55</v>
      </c>
      <c r="N55" s="21">
        <v>45</v>
      </c>
      <c r="O55" s="21">
        <v>44</v>
      </c>
      <c r="P55" s="21">
        <v>49</v>
      </c>
      <c r="Q55" s="21"/>
      <c r="R55" s="21"/>
      <c r="S55" s="21"/>
      <c r="T55" s="21"/>
      <c r="U55" s="21"/>
      <c r="V55" s="23">
        <v>44</v>
      </c>
      <c r="W55" s="23">
        <f>SUM(C55:V55)</f>
        <v>476</v>
      </c>
      <c r="X55" s="23">
        <f>COUNT(C55:V55)</f>
        <v>10</v>
      </c>
      <c r="Y55" s="23">
        <f>COUNTA(C55:V55)</f>
        <v>12</v>
      </c>
      <c r="Z55" s="23">
        <f>MAX(C55:V55)</f>
        <v>55</v>
      </c>
      <c r="AA55" s="28"/>
    </row>
    <row r="56" spans="1:27" s="6" customFormat="1" ht="12" customHeight="1" x14ac:dyDescent="0.3">
      <c r="A56" s="19">
        <v>52</v>
      </c>
      <c r="B56" s="20" t="s">
        <v>86</v>
      </c>
      <c r="C56" s="21"/>
      <c r="D56" s="21">
        <v>43</v>
      </c>
      <c r="E56" s="21"/>
      <c r="F56" s="22">
        <v>49</v>
      </c>
      <c r="G56" s="21" t="s">
        <v>131</v>
      </c>
      <c r="H56" s="24">
        <v>51</v>
      </c>
      <c r="I56" s="21" t="s">
        <v>140</v>
      </c>
      <c r="J56" s="21">
        <v>45</v>
      </c>
      <c r="K56" s="21">
        <v>51</v>
      </c>
      <c r="L56" s="21" t="s">
        <v>127</v>
      </c>
      <c r="M56" s="21" t="s">
        <v>139</v>
      </c>
      <c r="N56" s="21" t="s">
        <v>123</v>
      </c>
      <c r="O56" s="21">
        <v>52</v>
      </c>
      <c r="P56" s="21">
        <v>44</v>
      </c>
      <c r="Q56" s="21" t="s">
        <v>140</v>
      </c>
      <c r="R56" s="21"/>
      <c r="S56" s="21">
        <v>46</v>
      </c>
      <c r="T56" s="21" t="s">
        <v>127</v>
      </c>
      <c r="U56" s="21">
        <v>47</v>
      </c>
      <c r="V56" s="21">
        <v>49</v>
      </c>
      <c r="W56" s="23">
        <f>SUM(C56:V56)</f>
        <v>477</v>
      </c>
      <c r="X56" s="23">
        <f>COUNT(C56:V56)</f>
        <v>10</v>
      </c>
      <c r="Y56" s="23">
        <f>COUNTA(C56:V56)</f>
        <v>17</v>
      </c>
      <c r="Z56" s="23">
        <f>MAX(C56:V56)</f>
        <v>52</v>
      </c>
    </row>
    <row r="57" spans="1:27" s="6" customFormat="1" ht="12" customHeight="1" x14ac:dyDescent="0.3">
      <c r="A57" s="19">
        <v>53</v>
      </c>
      <c r="B57" s="20" t="s">
        <v>45</v>
      </c>
      <c r="C57" s="21" t="s">
        <v>123</v>
      </c>
      <c r="D57" s="21"/>
      <c r="E57" s="21" t="s">
        <v>148</v>
      </c>
      <c r="F57" s="22"/>
      <c r="G57" s="21">
        <v>51</v>
      </c>
      <c r="H57" s="24">
        <v>47</v>
      </c>
      <c r="I57" s="21">
        <v>47</v>
      </c>
      <c r="J57" s="21"/>
      <c r="K57" s="21"/>
      <c r="L57" s="21">
        <v>49</v>
      </c>
      <c r="M57" s="21">
        <v>49</v>
      </c>
      <c r="N57" s="21">
        <v>44</v>
      </c>
      <c r="O57" s="21">
        <v>46</v>
      </c>
      <c r="P57" s="21">
        <v>50</v>
      </c>
      <c r="Q57" s="21" t="s">
        <v>121</v>
      </c>
      <c r="R57" s="21">
        <v>46</v>
      </c>
      <c r="S57" s="21" t="s">
        <v>139</v>
      </c>
      <c r="T57" s="21" t="s">
        <v>139</v>
      </c>
      <c r="U57" s="21"/>
      <c r="V57" s="23">
        <v>48</v>
      </c>
      <c r="W57" s="23">
        <f>SUM(C57:V57)</f>
        <v>477</v>
      </c>
      <c r="X57" s="23">
        <f>COUNT(C57:V57)</f>
        <v>10</v>
      </c>
      <c r="Y57" s="23">
        <f>COUNTA(C57:V57)</f>
        <v>15</v>
      </c>
      <c r="Z57" s="23">
        <f>MAX(C57:V57)</f>
        <v>51</v>
      </c>
      <c r="AA57" s="28"/>
    </row>
    <row r="58" spans="1:27" s="6" customFormat="1" ht="12" customHeight="1" x14ac:dyDescent="0.3">
      <c r="A58" s="19">
        <v>54</v>
      </c>
      <c r="B58" s="20" t="s">
        <v>91</v>
      </c>
      <c r="C58" s="21"/>
      <c r="D58" s="21" t="s">
        <v>121</v>
      </c>
      <c r="E58" s="21" t="s">
        <v>133</v>
      </c>
      <c r="F58" s="22">
        <v>52</v>
      </c>
      <c r="G58" s="21" t="s">
        <v>121</v>
      </c>
      <c r="H58" s="24" t="s">
        <v>121</v>
      </c>
      <c r="I58" s="21" t="s">
        <v>127</v>
      </c>
      <c r="J58" s="21" t="s">
        <v>120</v>
      </c>
      <c r="K58" s="21">
        <v>51</v>
      </c>
      <c r="L58" s="21">
        <v>38</v>
      </c>
      <c r="M58" s="21">
        <v>52</v>
      </c>
      <c r="N58" s="21">
        <v>41</v>
      </c>
      <c r="O58" s="21" t="s">
        <v>121</v>
      </c>
      <c r="P58" s="21">
        <v>52</v>
      </c>
      <c r="Q58" s="21" t="s">
        <v>121</v>
      </c>
      <c r="R58" s="21">
        <v>45</v>
      </c>
      <c r="S58" s="21">
        <v>48</v>
      </c>
      <c r="T58" s="21">
        <v>50</v>
      </c>
      <c r="U58" s="21">
        <v>50</v>
      </c>
      <c r="V58" s="23"/>
      <c r="W58" s="23">
        <f>SUM(C58:V58)</f>
        <v>479</v>
      </c>
      <c r="X58" s="23">
        <f>COUNT(C58:V58)</f>
        <v>10</v>
      </c>
      <c r="Y58" s="23">
        <f>COUNTA(C58:V58)</f>
        <v>18</v>
      </c>
      <c r="Z58" s="23">
        <f>MAX(C58:V58)</f>
        <v>52</v>
      </c>
    </row>
    <row r="59" spans="1:27" s="6" customFormat="1" ht="12" customHeight="1" x14ac:dyDescent="0.3">
      <c r="A59" s="19">
        <v>55</v>
      </c>
      <c r="B59" s="20" t="s">
        <v>36</v>
      </c>
      <c r="C59" s="21" t="s">
        <v>125</v>
      </c>
      <c r="D59" s="21" t="s">
        <v>121</v>
      </c>
      <c r="E59" s="21" t="s">
        <v>125</v>
      </c>
      <c r="F59" s="22">
        <v>48</v>
      </c>
      <c r="G59" s="21" t="s">
        <v>121</v>
      </c>
      <c r="H59" s="24">
        <v>49</v>
      </c>
      <c r="I59" s="21" t="s">
        <v>127</v>
      </c>
      <c r="J59" s="21" t="s">
        <v>120</v>
      </c>
      <c r="K59" s="21">
        <v>52</v>
      </c>
      <c r="L59" s="21"/>
      <c r="M59" s="21">
        <v>46</v>
      </c>
      <c r="N59" s="21">
        <v>47</v>
      </c>
      <c r="O59" s="21">
        <v>46</v>
      </c>
      <c r="P59" s="21">
        <v>46</v>
      </c>
      <c r="Q59" s="21" t="s">
        <v>127</v>
      </c>
      <c r="R59" s="21" t="s">
        <v>138</v>
      </c>
      <c r="S59" s="21">
        <v>48</v>
      </c>
      <c r="T59" s="21" t="s">
        <v>121</v>
      </c>
      <c r="U59" s="21">
        <v>49</v>
      </c>
      <c r="V59" s="23">
        <v>49</v>
      </c>
      <c r="W59" s="23">
        <f>SUM(C59:V59)</f>
        <v>480</v>
      </c>
      <c r="X59" s="23">
        <f>COUNT(C59:V59)</f>
        <v>10</v>
      </c>
      <c r="Y59" s="23">
        <f>COUNTA(C59:V59)</f>
        <v>19</v>
      </c>
      <c r="Z59" s="23">
        <f>MAX(C59:V59)</f>
        <v>52</v>
      </c>
    </row>
    <row r="60" spans="1:27" s="6" customFormat="1" ht="12" customHeight="1" x14ac:dyDescent="0.3">
      <c r="A60" s="19">
        <v>56</v>
      </c>
      <c r="B60" s="20" t="s">
        <v>43</v>
      </c>
      <c r="C60" s="21" t="s">
        <v>131</v>
      </c>
      <c r="D60" s="21">
        <v>47</v>
      </c>
      <c r="E60" s="21" t="s">
        <v>139</v>
      </c>
      <c r="F60" s="22">
        <v>40</v>
      </c>
      <c r="G60" s="21">
        <v>50</v>
      </c>
      <c r="H60" s="24">
        <v>51</v>
      </c>
      <c r="I60" s="21" t="s">
        <v>139</v>
      </c>
      <c r="J60" s="21">
        <v>50</v>
      </c>
      <c r="K60" s="21" t="s">
        <v>139</v>
      </c>
      <c r="L60" s="21" t="s">
        <v>128</v>
      </c>
      <c r="M60" s="21">
        <v>50</v>
      </c>
      <c r="N60" s="21">
        <v>51</v>
      </c>
      <c r="O60" s="21"/>
      <c r="P60" s="21">
        <v>47</v>
      </c>
      <c r="Q60" s="21" t="s">
        <v>127</v>
      </c>
      <c r="R60" s="21"/>
      <c r="S60" s="21">
        <v>51</v>
      </c>
      <c r="T60" s="21">
        <v>44</v>
      </c>
      <c r="U60" s="21"/>
      <c r="V60" s="23" t="s">
        <v>123</v>
      </c>
      <c r="W60" s="23">
        <f>SUM(C60:V60)</f>
        <v>481</v>
      </c>
      <c r="X60" s="23">
        <f>COUNT(C60:V60)</f>
        <v>10</v>
      </c>
      <c r="Y60" s="23">
        <f>COUNTA(C60:V60)</f>
        <v>17</v>
      </c>
      <c r="Z60" s="23">
        <f>MAX(C60:V60)</f>
        <v>51</v>
      </c>
      <c r="AA60" s="28"/>
    </row>
    <row r="61" spans="1:27" s="6" customFormat="1" ht="12" customHeight="1" x14ac:dyDescent="0.3">
      <c r="A61" s="19">
        <v>57</v>
      </c>
      <c r="B61" s="20" t="s">
        <v>22</v>
      </c>
      <c r="C61" s="21">
        <v>49</v>
      </c>
      <c r="D61" s="21">
        <v>49</v>
      </c>
      <c r="E61" s="21" t="s">
        <v>131</v>
      </c>
      <c r="F61" s="22" t="s">
        <v>119</v>
      </c>
      <c r="G61" s="21">
        <v>49</v>
      </c>
      <c r="H61" s="24" t="s">
        <v>131</v>
      </c>
      <c r="I61" s="21" t="s">
        <v>127</v>
      </c>
      <c r="J61" s="21" t="s">
        <v>123</v>
      </c>
      <c r="K61" s="21">
        <v>47</v>
      </c>
      <c r="L61" s="21">
        <v>43</v>
      </c>
      <c r="M61" s="21">
        <v>50</v>
      </c>
      <c r="N61" s="21">
        <v>51</v>
      </c>
      <c r="O61" s="21" t="s">
        <v>125</v>
      </c>
      <c r="P61" s="21" t="s">
        <v>131</v>
      </c>
      <c r="Q61" s="21">
        <v>49</v>
      </c>
      <c r="R61" s="21">
        <v>45</v>
      </c>
      <c r="S61" s="21"/>
      <c r="T61" s="21">
        <v>50</v>
      </c>
      <c r="U61" s="21" t="s">
        <v>135</v>
      </c>
      <c r="V61" s="23" t="s">
        <v>139</v>
      </c>
      <c r="W61" s="23">
        <f>SUM(C61:V61)</f>
        <v>482</v>
      </c>
      <c r="X61" s="23">
        <f>COUNT(C61:V61)</f>
        <v>10</v>
      </c>
      <c r="Y61" s="23">
        <f>COUNTA(C61:V61)</f>
        <v>19</v>
      </c>
      <c r="Z61" s="23">
        <f>MAX(C61:V61)</f>
        <v>51</v>
      </c>
    </row>
    <row r="62" spans="1:27" s="6" customFormat="1" ht="12" customHeight="1" x14ac:dyDescent="0.3">
      <c r="A62" s="19">
        <v>58</v>
      </c>
      <c r="B62" s="20" t="s">
        <v>57</v>
      </c>
      <c r="C62" s="21">
        <v>48</v>
      </c>
      <c r="D62" s="21"/>
      <c r="E62" s="21"/>
      <c r="F62" s="22">
        <v>41</v>
      </c>
      <c r="G62" s="21"/>
      <c r="H62" s="24">
        <v>53</v>
      </c>
      <c r="I62" s="21">
        <v>46</v>
      </c>
      <c r="J62" s="21">
        <v>50</v>
      </c>
      <c r="K62" s="21"/>
      <c r="L62" s="21"/>
      <c r="M62" s="21">
        <v>49</v>
      </c>
      <c r="N62" s="21">
        <v>49</v>
      </c>
      <c r="O62" s="21">
        <v>42</v>
      </c>
      <c r="P62" s="21">
        <v>55</v>
      </c>
      <c r="Q62" s="21"/>
      <c r="R62" s="21"/>
      <c r="S62" s="21"/>
      <c r="T62" s="21">
        <v>50</v>
      </c>
      <c r="U62" s="21" t="s">
        <v>120</v>
      </c>
      <c r="V62" s="23"/>
      <c r="W62" s="23">
        <f>SUM(C62:V62)</f>
        <v>483</v>
      </c>
      <c r="X62" s="23">
        <f>COUNT(C62:V62)</f>
        <v>10</v>
      </c>
      <c r="Y62" s="23">
        <f>COUNTA(C62:V62)</f>
        <v>11</v>
      </c>
      <c r="Z62" s="23">
        <f>MAX(C62:V62)</f>
        <v>55</v>
      </c>
    </row>
    <row r="63" spans="1:27" s="6" customFormat="1" ht="12" customHeight="1" x14ac:dyDescent="0.3">
      <c r="A63" s="19">
        <v>59</v>
      </c>
      <c r="B63" s="20" t="s">
        <v>42</v>
      </c>
      <c r="C63" s="21">
        <v>49</v>
      </c>
      <c r="D63" s="21">
        <v>49</v>
      </c>
      <c r="E63" s="21" t="s">
        <v>139</v>
      </c>
      <c r="F63" s="22" t="s">
        <v>121</v>
      </c>
      <c r="G63" s="21" t="s">
        <v>121</v>
      </c>
      <c r="H63" s="24">
        <v>47</v>
      </c>
      <c r="I63" s="21">
        <v>47</v>
      </c>
      <c r="J63" s="21" t="s">
        <v>123</v>
      </c>
      <c r="K63" s="21"/>
      <c r="L63" s="21"/>
      <c r="M63" s="21"/>
      <c r="N63" s="21">
        <v>50</v>
      </c>
      <c r="O63" s="21">
        <v>48</v>
      </c>
      <c r="P63" s="21" t="s">
        <v>139</v>
      </c>
      <c r="Q63" s="21" t="s">
        <v>123</v>
      </c>
      <c r="R63" s="21">
        <v>46</v>
      </c>
      <c r="S63" s="21"/>
      <c r="T63" s="21">
        <v>45</v>
      </c>
      <c r="U63" s="21">
        <v>51</v>
      </c>
      <c r="V63" s="23">
        <v>51</v>
      </c>
      <c r="W63" s="23">
        <f>SUM(C63:V63)</f>
        <v>483</v>
      </c>
      <c r="X63" s="23">
        <f>COUNT(C63:V63)</f>
        <v>10</v>
      </c>
      <c r="Y63" s="23">
        <f>COUNTA(C63:V63)</f>
        <v>16</v>
      </c>
      <c r="Z63" s="23">
        <f>MAX(C63:V63)</f>
        <v>51</v>
      </c>
    </row>
    <row r="64" spans="1:27" s="6" customFormat="1" ht="12" customHeight="1" x14ac:dyDescent="0.3">
      <c r="A64" s="19">
        <v>60</v>
      </c>
      <c r="B64" s="31" t="s">
        <v>38</v>
      </c>
      <c r="C64" s="25">
        <v>47</v>
      </c>
      <c r="D64" s="25">
        <v>41</v>
      </c>
      <c r="E64" s="25" t="s">
        <v>127</v>
      </c>
      <c r="F64" s="26" t="s">
        <v>133</v>
      </c>
      <c r="G64" s="21"/>
      <c r="H64" s="27">
        <v>54</v>
      </c>
      <c r="I64" s="25" t="s">
        <v>126</v>
      </c>
      <c r="J64" s="25" t="s">
        <v>123</v>
      </c>
      <c r="K64" s="25">
        <v>46</v>
      </c>
      <c r="L64" s="25"/>
      <c r="M64" s="25"/>
      <c r="N64" s="25"/>
      <c r="O64" s="25">
        <v>54</v>
      </c>
      <c r="P64" s="25">
        <v>48</v>
      </c>
      <c r="Q64" s="25">
        <v>52</v>
      </c>
      <c r="R64" s="25"/>
      <c r="S64" s="25"/>
      <c r="T64" s="25">
        <v>48</v>
      </c>
      <c r="U64" s="25">
        <v>48</v>
      </c>
      <c r="V64" s="25">
        <v>48</v>
      </c>
      <c r="W64" s="23">
        <f>SUM(C64:V64)</f>
        <v>486</v>
      </c>
      <c r="X64" s="23">
        <f>COUNT(C64:V64)</f>
        <v>10</v>
      </c>
      <c r="Y64" s="23">
        <f>COUNTA(C64:V64)</f>
        <v>14</v>
      </c>
      <c r="Z64" s="23">
        <f>MAX(C64:V64)</f>
        <v>54</v>
      </c>
      <c r="AA64" s="28"/>
    </row>
    <row r="65" spans="1:29" s="6" customFormat="1" ht="12" customHeight="1" x14ac:dyDescent="0.3">
      <c r="A65" s="19">
        <v>61</v>
      </c>
      <c r="B65" s="20" t="s">
        <v>34</v>
      </c>
      <c r="C65" s="21" t="s">
        <v>140</v>
      </c>
      <c r="D65" s="21">
        <v>52</v>
      </c>
      <c r="E65" s="21">
        <v>55</v>
      </c>
      <c r="F65" s="22">
        <v>46</v>
      </c>
      <c r="G65" s="21">
        <v>49</v>
      </c>
      <c r="H65" s="24">
        <v>49</v>
      </c>
      <c r="I65" s="21">
        <v>51</v>
      </c>
      <c r="J65" s="21" t="s">
        <v>127</v>
      </c>
      <c r="K65" s="21"/>
      <c r="L65" s="21"/>
      <c r="M65" s="21"/>
      <c r="N65" s="21"/>
      <c r="O65" s="21"/>
      <c r="P65" s="21"/>
      <c r="Q65" s="21" t="s">
        <v>133</v>
      </c>
      <c r="R65" s="21">
        <v>43</v>
      </c>
      <c r="S65" s="21"/>
      <c r="T65" s="21">
        <v>53</v>
      </c>
      <c r="U65" s="21">
        <v>51</v>
      </c>
      <c r="V65" s="23">
        <v>40</v>
      </c>
      <c r="W65" s="23">
        <f>SUM(C65:V65)</f>
        <v>489</v>
      </c>
      <c r="X65" s="23">
        <f>COUNT(C65:V65)</f>
        <v>10</v>
      </c>
      <c r="Y65" s="23">
        <f>COUNTA(C65:V65)</f>
        <v>13</v>
      </c>
      <c r="Z65" s="23">
        <f>MAX(C65:V65)</f>
        <v>55</v>
      </c>
      <c r="AC65" s="5"/>
    </row>
    <row r="66" spans="1:29" s="6" customFormat="1" ht="12" customHeight="1" x14ac:dyDescent="0.3">
      <c r="A66" s="19">
        <v>62</v>
      </c>
      <c r="B66" s="20" t="s">
        <v>55</v>
      </c>
      <c r="C66" s="21" t="s">
        <v>120</v>
      </c>
      <c r="D66" s="21"/>
      <c r="E66" s="21"/>
      <c r="F66" s="22" t="s">
        <v>120</v>
      </c>
      <c r="G66" s="21">
        <v>55</v>
      </c>
      <c r="H66" s="24">
        <v>49</v>
      </c>
      <c r="I66" s="21" t="s">
        <v>141</v>
      </c>
      <c r="J66" s="21">
        <v>52</v>
      </c>
      <c r="K66" s="21">
        <v>49</v>
      </c>
      <c r="L66" s="21">
        <v>43</v>
      </c>
      <c r="M66" s="21" t="s">
        <v>138</v>
      </c>
      <c r="N66" s="21">
        <v>44</v>
      </c>
      <c r="O66" s="21">
        <v>55</v>
      </c>
      <c r="P66" s="21">
        <v>48</v>
      </c>
      <c r="Q66" s="21" t="s">
        <v>140</v>
      </c>
      <c r="R66" s="21"/>
      <c r="S66" s="21">
        <v>49</v>
      </c>
      <c r="T66" s="21">
        <v>47</v>
      </c>
      <c r="U66" s="21" t="s">
        <v>132</v>
      </c>
      <c r="V66" s="23" t="s">
        <v>127</v>
      </c>
      <c r="W66" s="23">
        <f>SUM(C66:V66)</f>
        <v>491</v>
      </c>
      <c r="X66" s="23">
        <f>COUNT(C66:V66)</f>
        <v>10</v>
      </c>
      <c r="Y66" s="23">
        <f>COUNTA(C66:V66)</f>
        <v>17</v>
      </c>
      <c r="Z66" s="23">
        <f>MAX(C66:V66)</f>
        <v>55</v>
      </c>
      <c r="AA66" s="28"/>
    </row>
    <row r="67" spans="1:29" s="6" customFormat="1" ht="12" customHeight="1" x14ac:dyDescent="0.3">
      <c r="A67" s="19">
        <v>63</v>
      </c>
      <c r="B67" s="20" t="s">
        <v>103</v>
      </c>
      <c r="C67" s="21"/>
      <c r="D67" s="21"/>
      <c r="E67" s="21"/>
      <c r="F67" s="22"/>
      <c r="G67" s="21"/>
      <c r="H67" s="24">
        <v>44</v>
      </c>
      <c r="I67" s="21"/>
      <c r="J67" s="21">
        <v>53</v>
      </c>
      <c r="K67" s="21"/>
      <c r="L67" s="21"/>
      <c r="M67" s="21">
        <v>50</v>
      </c>
      <c r="N67" s="21">
        <v>45</v>
      </c>
      <c r="O67" s="21">
        <v>48</v>
      </c>
      <c r="P67" s="21">
        <v>52</v>
      </c>
      <c r="Q67" s="21">
        <v>54</v>
      </c>
      <c r="R67" s="21">
        <v>46</v>
      </c>
      <c r="S67" s="21"/>
      <c r="T67" s="21">
        <v>45</v>
      </c>
      <c r="U67" s="21" t="s">
        <v>138</v>
      </c>
      <c r="V67" s="23">
        <v>57</v>
      </c>
      <c r="W67" s="23">
        <f>SUM(C67:V67)</f>
        <v>494</v>
      </c>
      <c r="X67" s="23">
        <f>COUNT(C67:V67)</f>
        <v>10</v>
      </c>
      <c r="Y67" s="23">
        <f>COUNTA(C67:V67)</f>
        <v>11</v>
      </c>
      <c r="Z67" s="23">
        <f>MAX(C67:V67)</f>
        <v>57</v>
      </c>
    </row>
    <row r="68" spans="1:29" s="6" customFormat="1" ht="12" customHeight="1" x14ac:dyDescent="0.3">
      <c r="A68" s="19">
        <v>64</v>
      </c>
      <c r="B68" s="20" t="s">
        <v>32</v>
      </c>
      <c r="C68" s="21" t="s">
        <v>149</v>
      </c>
      <c r="D68" s="21"/>
      <c r="E68" s="21">
        <v>50</v>
      </c>
      <c r="F68" s="22" t="s">
        <v>123</v>
      </c>
      <c r="G68" s="21"/>
      <c r="H68" s="24">
        <v>54</v>
      </c>
      <c r="I68" s="21">
        <v>49</v>
      </c>
      <c r="J68" s="21">
        <v>51</v>
      </c>
      <c r="K68" s="21"/>
      <c r="L68" s="21"/>
      <c r="M68" s="21">
        <v>55</v>
      </c>
      <c r="N68" s="21" t="s">
        <v>140</v>
      </c>
      <c r="O68" s="21">
        <v>52</v>
      </c>
      <c r="P68" s="21">
        <v>48</v>
      </c>
      <c r="Q68" s="21" t="s">
        <v>125</v>
      </c>
      <c r="R68" s="21">
        <v>50</v>
      </c>
      <c r="S68" s="21">
        <v>41</v>
      </c>
      <c r="T68" s="21"/>
      <c r="U68" s="21"/>
      <c r="V68" s="23">
        <v>51</v>
      </c>
      <c r="W68" s="23">
        <f>SUM(C68:V68)</f>
        <v>501</v>
      </c>
      <c r="X68" s="23">
        <f>COUNT(C68:V68)</f>
        <v>10</v>
      </c>
      <c r="Y68" s="23">
        <f>COUNTA(C68:V68)</f>
        <v>14</v>
      </c>
      <c r="Z68" s="23">
        <f>MAX(C68:V68)</f>
        <v>55</v>
      </c>
    </row>
    <row r="69" spans="1:29" s="6" customFormat="1" ht="12" customHeight="1" x14ac:dyDescent="0.3">
      <c r="A69" s="19">
        <v>65</v>
      </c>
      <c r="B69" s="20" t="s">
        <v>48</v>
      </c>
      <c r="C69" s="21" t="s">
        <v>120</v>
      </c>
      <c r="D69" s="21" t="s">
        <v>125</v>
      </c>
      <c r="E69" s="21">
        <v>47</v>
      </c>
      <c r="F69" s="22">
        <v>53</v>
      </c>
      <c r="G69" s="21">
        <v>48</v>
      </c>
      <c r="H69" s="24"/>
      <c r="I69" s="21">
        <v>53</v>
      </c>
      <c r="J69" s="21" t="s">
        <v>127</v>
      </c>
      <c r="K69" s="21">
        <v>52</v>
      </c>
      <c r="L69" s="21" t="s">
        <v>120</v>
      </c>
      <c r="M69" s="21">
        <v>49</v>
      </c>
      <c r="N69" s="21" t="s">
        <v>133</v>
      </c>
      <c r="O69" s="21" t="s">
        <v>120</v>
      </c>
      <c r="P69" s="21" t="s">
        <v>123</v>
      </c>
      <c r="Q69" s="21" t="s">
        <v>127</v>
      </c>
      <c r="R69" s="21">
        <v>50</v>
      </c>
      <c r="S69" s="21">
        <v>50</v>
      </c>
      <c r="T69" s="21" t="s">
        <v>138</v>
      </c>
      <c r="U69" s="21">
        <v>52</v>
      </c>
      <c r="V69" s="23">
        <v>49</v>
      </c>
      <c r="W69" s="23">
        <f>SUM(C69:V69)</f>
        <v>503</v>
      </c>
      <c r="X69" s="23">
        <f>COUNT(C69:V69)</f>
        <v>10</v>
      </c>
      <c r="Y69" s="23">
        <f>COUNTA(C69:V69)</f>
        <v>19</v>
      </c>
      <c r="Z69" s="23">
        <f>MAX(C69:V69)</f>
        <v>53</v>
      </c>
    </row>
    <row r="70" spans="1:29" s="6" customFormat="1" ht="12" customHeight="1" x14ac:dyDescent="0.3">
      <c r="A70" s="19">
        <v>66</v>
      </c>
      <c r="B70" s="20" t="s">
        <v>85</v>
      </c>
      <c r="C70" s="21" t="s">
        <v>138</v>
      </c>
      <c r="D70" s="21" t="s">
        <v>126</v>
      </c>
      <c r="E70" s="21"/>
      <c r="F70" s="22" t="s">
        <v>125</v>
      </c>
      <c r="G70" s="21">
        <v>51</v>
      </c>
      <c r="H70" s="24"/>
      <c r="I70" s="21"/>
      <c r="J70" s="21" t="s">
        <v>138</v>
      </c>
      <c r="K70" s="21">
        <v>47</v>
      </c>
      <c r="L70" s="21">
        <v>54</v>
      </c>
      <c r="M70" s="21">
        <v>54</v>
      </c>
      <c r="N70" s="21" t="s">
        <v>159</v>
      </c>
      <c r="O70" s="21">
        <v>47</v>
      </c>
      <c r="P70" s="21" t="s">
        <v>144</v>
      </c>
      <c r="Q70" s="21"/>
      <c r="R70" s="21">
        <v>45</v>
      </c>
      <c r="S70" s="21">
        <v>55</v>
      </c>
      <c r="T70" s="21">
        <v>47</v>
      </c>
      <c r="U70" s="21">
        <v>52</v>
      </c>
      <c r="V70" s="23">
        <v>52</v>
      </c>
      <c r="W70" s="23">
        <f>SUM(C70:V70)</f>
        <v>504</v>
      </c>
      <c r="X70" s="23">
        <f>COUNT(C70:V70)</f>
        <v>10</v>
      </c>
      <c r="Y70" s="23">
        <f>COUNTA(C70:V70)</f>
        <v>16</v>
      </c>
      <c r="Z70" s="23">
        <f>MAX(C70:V70)</f>
        <v>55</v>
      </c>
    </row>
    <row r="71" spans="1:29" s="6" customFormat="1" ht="12" customHeight="1" x14ac:dyDescent="0.3">
      <c r="A71" s="19">
        <v>67</v>
      </c>
      <c r="B71" s="20" t="s">
        <v>30</v>
      </c>
      <c r="C71" s="21" t="s">
        <v>131</v>
      </c>
      <c r="D71" s="21">
        <v>50</v>
      </c>
      <c r="E71" s="21" t="s">
        <v>141</v>
      </c>
      <c r="F71" s="22">
        <v>52</v>
      </c>
      <c r="G71" s="21" t="s">
        <v>127</v>
      </c>
      <c r="H71" s="24"/>
      <c r="I71" s="21">
        <v>52</v>
      </c>
      <c r="J71" s="21">
        <v>50</v>
      </c>
      <c r="K71" s="21"/>
      <c r="L71" s="21" t="s">
        <v>138</v>
      </c>
      <c r="M71" s="21">
        <v>50</v>
      </c>
      <c r="N71" s="21">
        <v>52</v>
      </c>
      <c r="O71" s="21">
        <v>50</v>
      </c>
      <c r="P71" s="21">
        <v>51</v>
      </c>
      <c r="Q71" s="21" t="s">
        <v>128</v>
      </c>
      <c r="R71" s="21"/>
      <c r="S71" s="21">
        <v>50</v>
      </c>
      <c r="T71" s="21">
        <v>48</v>
      </c>
      <c r="U71" s="21"/>
      <c r="V71" s="23" t="s">
        <v>121</v>
      </c>
      <c r="W71" s="23">
        <f>SUM(C71:V71)</f>
        <v>505</v>
      </c>
      <c r="X71" s="23">
        <f>COUNT(C71:V71)</f>
        <v>10</v>
      </c>
      <c r="Y71" s="23">
        <f>COUNTA(C71:V71)</f>
        <v>16</v>
      </c>
      <c r="Z71" s="23">
        <f>MAX(C71:V71)</f>
        <v>52</v>
      </c>
    </row>
    <row r="72" spans="1:29" s="6" customFormat="1" ht="12" customHeight="1" x14ac:dyDescent="0.3">
      <c r="A72" s="19">
        <v>68</v>
      </c>
      <c r="B72" s="20" t="s">
        <v>78</v>
      </c>
      <c r="C72" s="21">
        <v>55</v>
      </c>
      <c r="D72" s="21"/>
      <c r="E72" s="21">
        <v>50</v>
      </c>
      <c r="F72" s="22">
        <v>47</v>
      </c>
      <c r="G72" s="21"/>
      <c r="H72" s="24"/>
      <c r="I72" s="21">
        <v>56</v>
      </c>
      <c r="J72" s="21">
        <v>55</v>
      </c>
      <c r="K72" s="21" t="s">
        <v>132</v>
      </c>
      <c r="L72" s="21"/>
      <c r="M72" s="21">
        <v>58</v>
      </c>
      <c r="N72" s="21"/>
      <c r="O72" s="21">
        <v>46</v>
      </c>
      <c r="P72" s="21">
        <v>47</v>
      </c>
      <c r="Q72" s="21">
        <v>47</v>
      </c>
      <c r="R72" s="21">
        <v>47</v>
      </c>
      <c r="S72" s="21"/>
      <c r="T72" s="21"/>
      <c r="U72" s="21"/>
      <c r="V72" s="23"/>
      <c r="W72" s="23">
        <f>SUM(C72:V72)</f>
        <v>508</v>
      </c>
      <c r="X72" s="23">
        <f>COUNT(C72:V72)</f>
        <v>10</v>
      </c>
      <c r="Y72" s="23">
        <f>COUNTA(C72:V72)</f>
        <v>11</v>
      </c>
      <c r="Z72" s="23">
        <f>MAX(C72:V72)</f>
        <v>58</v>
      </c>
    </row>
    <row r="73" spans="1:29" s="6" customFormat="1" ht="12" customHeight="1" x14ac:dyDescent="0.3">
      <c r="A73" s="19">
        <v>69</v>
      </c>
      <c r="B73" s="20" t="s">
        <v>93</v>
      </c>
      <c r="C73" s="21"/>
      <c r="D73" s="21">
        <v>56</v>
      </c>
      <c r="E73" s="21" t="s">
        <v>141</v>
      </c>
      <c r="F73" s="22">
        <v>54</v>
      </c>
      <c r="G73" s="21"/>
      <c r="H73" s="24">
        <v>57</v>
      </c>
      <c r="I73" s="21">
        <v>55</v>
      </c>
      <c r="J73" s="21">
        <v>49</v>
      </c>
      <c r="K73" s="21">
        <v>49</v>
      </c>
      <c r="L73" s="21" t="s">
        <v>132</v>
      </c>
      <c r="M73" s="21">
        <v>50</v>
      </c>
      <c r="N73" s="21">
        <v>46</v>
      </c>
      <c r="O73" s="21">
        <v>48</v>
      </c>
      <c r="P73" s="21" t="s">
        <v>135</v>
      </c>
      <c r="Q73" s="21" t="s">
        <v>141</v>
      </c>
      <c r="R73" s="21">
        <v>44</v>
      </c>
      <c r="S73" s="21" t="s">
        <v>120</v>
      </c>
      <c r="T73" s="21" t="s">
        <v>142</v>
      </c>
      <c r="U73" s="21" t="s">
        <v>138</v>
      </c>
      <c r="V73" s="23" t="s">
        <v>132</v>
      </c>
      <c r="W73" s="23">
        <f>SUM(C73:V73)</f>
        <v>508</v>
      </c>
      <c r="X73" s="23">
        <f>COUNT(C73:V73)</f>
        <v>10</v>
      </c>
      <c r="Y73" s="23">
        <f>COUNTA(C73:V73)</f>
        <v>18</v>
      </c>
      <c r="Z73" s="23">
        <f>MAX(C73:V73)</f>
        <v>57</v>
      </c>
    </row>
    <row r="74" spans="1:29" s="6" customFormat="1" ht="12" customHeight="1" x14ac:dyDescent="0.3">
      <c r="A74" s="19">
        <v>70</v>
      </c>
      <c r="B74" s="20" t="s">
        <v>27</v>
      </c>
      <c r="C74" s="21">
        <v>50</v>
      </c>
      <c r="D74" s="21"/>
      <c r="E74" s="21"/>
      <c r="F74" s="22">
        <v>59</v>
      </c>
      <c r="G74" s="21">
        <v>53</v>
      </c>
      <c r="H74" s="24">
        <v>58</v>
      </c>
      <c r="I74" s="21">
        <v>51</v>
      </c>
      <c r="J74" s="21" t="s">
        <v>134</v>
      </c>
      <c r="K74" s="21">
        <v>46</v>
      </c>
      <c r="L74" s="21">
        <v>54</v>
      </c>
      <c r="M74" s="21">
        <v>51</v>
      </c>
      <c r="N74" s="21"/>
      <c r="O74" s="21"/>
      <c r="P74" s="21"/>
      <c r="Q74" s="21" t="s">
        <v>132</v>
      </c>
      <c r="R74" s="21">
        <v>40</v>
      </c>
      <c r="S74" s="21"/>
      <c r="T74" s="21">
        <v>52</v>
      </c>
      <c r="U74" s="21"/>
      <c r="V74" s="23"/>
      <c r="W74" s="23">
        <f>SUM(C74:V74)</f>
        <v>514</v>
      </c>
      <c r="X74" s="23">
        <f>COUNT(C74:V74)</f>
        <v>10</v>
      </c>
      <c r="Y74" s="23">
        <f>COUNTA(C74:V74)</f>
        <v>12</v>
      </c>
      <c r="Z74" s="23">
        <f>MAX(C74:V74)</f>
        <v>59</v>
      </c>
    </row>
    <row r="75" spans="1:29" s="6" customFormat="1" ht="12" customHeight="1" x14ac:dyDescent="0.3">
      <c r="A75" s="19">
        <v>71</v>
      </c>
      <c r="B75" s="20" t="s">
        <v>31</v>
      </c>
      <c r="C75" s="21">
        <v>57</v>
      </c>
      <c r="D75" s="21" t="s">
        <v>133</v>
      </c>
      <c r="E75" s="21"/>
      <c r="F75" s="22" t="s">
        <v>134</v>
      </c>
      <c r="G75" s="21">
        <v>52</v>
      </c>
      <c r="H75" s="24" t="s">
        <v>140</v>
      </c>
      <c r="I75" s="21">
        <v>51</v>
      </c>
      <c r="J75" s="21" t="s">
        <v>140</v>
      </c>
      <c r="K75" s="21">
        <v>51</v>
      </c>
      <c r="L75" s="21"/>
      <c r="M75" s="21">
        <v>55</v>
      </c>
      <c r="N75" s="21">
        <v>52</v>
      </c>
      <c r="O75" s="21">
        <v>53</v>
      </c>
      <c r="P75" s="21"/>
      <c r="Q75" s="21"/>
      <c r="R75" s="21">
        <v>53</v>
      </c>
      <c r="S75" s="21"/>
      <c r="T75" s="21">
        <v>53</v>
      </c>
      <c r="U75" s="21" t="s">
        <v>132</v>
      </c>
      <c r="V75" s="21">
        <v>47</v>
      </c>
      <c r="W75" s="23">
        <f>SUM(C75:V75)</f>
        <v>524</v>
      </c>
      <c r="X75" s="23">
        <f>COUNT(C75:V75)</f>
        <v>10</v>
      </c>
      <c r="Y75" s="23">
        <f>COUNTA(C75:V75)</f>
        <v>15</v>
      </c>
      <c r="Z75" s="23">
        <f>MAX(C75:V75)</f>
        <v>57</v>
      </c>
    </row>
    <row r="76" spans="1:29" s="6" customFormat="1" ht="12" customHeight="1" x14ac:dyDescent="0.3">
      <c r="A76" s="19">
        <v>72</v>
      </c>
      <c r="B76" s="20" t="s">
        <v>59</v>
      </c>
      <c r="C76" s="21">
        <v>58</v>
      </c>
      <c r="D76" s="21">
        <v>48</v>
      </c>
      <c r="E76" s="40">
        <v>60</v>
      </c>
      <c r="F76" s="22" t="s">
        <v>132</v>
      </c>
      <c r="G76" s="21" t="s">
        <v>134</v>
      </c>
      <c r="H76" s="24">
        <v>51</v>
      </c>
      <c r="I76" s="21" t="s">
        <v>132</v>
      </c>
      <c r="J76" s="21" t="s">
        <v>126</v>
      </c>
      <c r="K76" s="21">
        <v>59</v>
      </c>
      <c r="L76" s="21">
        <v>45</v>
      </c>
      <c r="M76" s="21">
        <v>55</v>
      </c>
      <c r="N76" s="21"/>
      <c r="O76" s="21">
        <v>48</v>
      </c>
      <c r="P76" s="21"/>
      <c r="Q76" s="21" t="s">
        <v>132</v>
      </c>
      <c r="R76" s="21">
        <v>50</v>
      </c>
      <c r="S76" s="21"/>
      <c r="T76" s="21"/>
      <c r="U76" s="21"/>
      <c r="V76" s="21">
        <v>57</v>
      </c>
      <c r="W76" s="23">
        <f>SUM(C76:V76)</f>
        <v>531</v>
      </c>
      <c r="X76" s="23">
        <f>COUNT(C76:V76)</f>
        <v>10</v>
      </c>
      <c r="Y76" s="23">
        <f>COUNTA(C76:V76)</f>
        <v>15</v>
      </c>
      <c r="Z76" s="23">
        <f>MAX(C76:V76)</f>
        <v>60</v>
      </c>
    </row>
    <row r="77" spans="1:29" s="6" customFormat="1" ht="12" customHeight="1" x14ac:dyDescent="0.3">
      <c r="A77" s="19">
        <v>73</v>
      </c>
      <c r="B77" s="20" t="s">
        <v>37</v>
      </c>
      <c r="C77" s="21">
        <v>52</v>
      </c>
      <c r="D77" s="21">
        <v>54</v>
      </c>
      <c r="E77" s="21" t="s">
        <v>136</v>
      </c>
      <c r="F77" s="22"/>
      <c r="G77" s="21"/>
      <c r="H77" s="24" t="s">
        <v>132</v>
      </c>
      <c r="I77" s="21"/>
      <c r="J77" s="21">
        <v>56</v>
      </c>
      <c r="K77" s="21">
        <v>51</v>
      </c>
      <c r="L77" s="21"/>
      <c r="M77" s="21">
        <v>56</v>
      </c>
      <c r="N77" s="21" t="s">
        <v>120</v>
      </c>
      <c r="O77" s="21">
        <v>52</v>
      </c>
      <c r="P77" s="21">
        <v>52</v>
      </c>
      <c r="Q77" s="21" t="s">
        <v>120</v>
      </c>
      <c r="R77" s="21">
        <v>56</v>
      </c>
      <c r="S77" s="21" t="s">
        <v>120</v>
      </c>
      <c r="T77" s="21" t="s">
        <v>138</v>
      </c>
      <c r="U77" s="21">
        <v>57</v>
      </c>
      <c r="V77" s="21">
        <v>45</v>
      </c>
      <c r="W77" s="23">
        <f>SUM(C77:V77)</f>
        <v>531</v>
      </c>
      <c r="X77" s="23">
        <f>COUNT(C77:V77)</f>
        <v>10</v>
      </c>
      <c r="Y77" s="23">
        <f>COUNTA(C77:V77)</f>
        <v>16</v>
      </c>
      <c r="Z77" s="23">
        <f>MAX(C77:V77)</f>
        <v>57</v>
      </c>
    </row>
    <row r="78" spans="1:29" s="6" customFormat="1" ht="12" customHeight="1" x14ac:dyDescent="0.3">
      <c r="A78" s="19">
        <v>74</v>
      </c>
      <c r="B78" s="20" t="s">
        <v>60</v>
      </c>
      <c r="C78" s="21">
        <v>45</v>
      </c>
      <c r="D78" s="21"/>
      <c r="E78" s="21"/>
      <c r="F78" s="22">
        <v>50</v>
      </c>
      <c r="G78" s="21"/>
      <c r="H78" s="24">
        <v>57</v>
      </c>
      <c r="I78" s="21">
        <v>59</v>
      </c>
      <c r="J78" s="21" t="s">
        <v>133</v>
      </c>
      <c r="K78" s="21"/>
      <c r="L78" s="21"/>
      <c r="M78" s="21">
        <v>48</v>
      </c>
      <c r="N78" s="21">
        <v>57</v>
      </c>
      <c r="O78" s="21">
        <v>47</v>
      </c>
      <c r="P78" s="21">
        <v>59</v>
      </c>
      <c r="Q78" s="21"/>
      <c r="R78" s="21"/>
      <c r="S78" s="21"/>
      <c r="T78" s="21">
        <v>54</v>
      </c>
      <c r="U78" s="21">
        <v>59</v>
      </c>
      <c r="V78" s="21"/>
      <c r="W78" s="23">
        <f>SUM(C78:V78)</f>
        <v>535</v>
      </c>
      <c r="X78" s="23">
        <f>COUNT(C78:V78)</f>
        <v>10</v>
      </c>
      <c r="Y78" s="23">
        <f>COUNTA(C78:V78)</f>
        <v>11</v>
      </c>
      <c r="Z78" s="23">
        <f>MAX(C78:V78)</f>
        <v>59</v>
      </c>
    </row>
    <row r="79" spans="1:29" s="6" customFormat="1" ht="12" customHeight="1" x14ac:dyDescent="0.3">
      <c r="A79" s="19">
        <v>75</v>
      </c>
      <c r="B79" s="20" t="s">
        <v>94</v>
      </c>
      <c r="C79" s="21"/>
      <c r="D79" s="21">
        <v>51</v>
      </c>
      <c r="E79" s="21" t="s">
        <v>142</v>
      </c>
      <c r="F79" s="22">
        <v>61</v>
      </c>
      <c r="G79" s="21">
        <v>56</v>
      </c>
      <c r="H79" s="24">
        <v>57</v>
      </c>
      <c r="I79" s="21">
        <v>60</v>
      </c>
      <c r="J79" s="21" t="s">
        <v>143</v>
      </c>
      <c r="K79" s="21">
        <v>49</v>
      </c>
      <c r="L79" s="21"/>
      <c r="M79" s="21">
        <v>46</v>
      </c>
      <c r="N79" s="21">
        <v>61</v>
      </c>
      <c r="O79" s="21">
        <v>53</v>
      </c>
      <c r="P79" s="21">
        <v>54</v>
      </c>
      <c r="Q79" s="21" t="s">
        <v>141</v>
      </c>
      <c r="R79" s="21"/>
      <c r="S79" s="21"/>
      <c r="T79" s="21"/>
      <c r="U79" s="21"/>
      <c r="V79" s="21"/>
      <c r="W79" s="23">
        <f>SUM(C79:V79)</f>
        <v>548</v>
      </c>
      <c r="X79" s="23">
        <f>COUNT(C79:V79)</f>
        <v>10</v>
      </c>
      <c r="Y79" s="23">
        <f>COUNTA(C79:V79)</f>
        <v>13</v>
      </c>
      <c r="Z79" s="23">
        <f>MAX(C79:V79)</f>
        <v>61</v>
      </c>
    </row>
    <row r="80" spans="1:29" s="6" customFormat="1" ht="12" customHeight="1" x14ac:dyDescent="0.3">
      <c r="A80" s="19">
        <v>76</v>
      </c>
      <c r="B80" s="20" t="s">
        <v>29</v>
      </c>
      <c r="C80" s="21" t="s">
        <v>141</v>
      </c>
      <c r="D80" s="21"/>
      <c r="E80" s="21" t="s">
        <v>141</v>
      </c>
      <c r="F80" s="22" t="s">
        <v>135</v>
      </c>
      <c r="G80" s="21">
        <v>55</v>
      </c>
      <c r="H80" s="24">
        <v>52</v>
      </c>
      <c r="I80" s="21">
        <v>60</v>
      </c>
      <c r="J80" s="21">
        <v>51</v>
      </c>
      <c r="K80" s="21" t="s">
        <v>132</v>
      </c>
      <c r="L80" s="21">
        <v>60</v>
      </c>
      <c r="M80" s="21" t="s">
        <v>132</v>
      </c>
      <c r="N80" s="21">
        <v>55</v>
      </c>
      <c r="O80" s="21">
        <v>56</v>
      </c>
      <c r="P80" s="21" t="s">
        <v>126</v>
      </c>
      <c r="Q80" s="21" t="s">
        <v>144</v>
      </c>
      <c r="R80" s="21">
        <v>54</v>
      </c>
      <c r="S80" s="21">
        <v>53</v>
      </c>
      <c r="T80" s="21">
        <v>56</v>
      </c>
      <c r="U80" s="21"/>
      <c r="V80" s="21" t="s">
        <v>126</v>
      </c>
      <c r="W80" s="23">
        <f>SUM(C80:V80)</f>
        <v>552</v>
      </c>
      <c r="X80" s="23">
        <f>COUNT(C80:V80)</f>
        <v>10</v>
      </c>
      <c r="Y80" s="23">
        <f>COUNTA(C80:V80)</f>
        <v>18</v>
      </c>
      <c r="Z80" s="23">
        <f>MAX(C80:V80)</f>
        <v>60</v>
      </c>
    </row>
    <row r="81" spans="1:27" s="6" customFormat="1" ht="12" customHeight="1" x14ac:dyDescent="0.3">
      <c r="A81" s="19">
        <v>77</v>
      </c>
      <c r="B81" s="20" t="s">
        <v>87</v>
      </c>
      <c r="C81" s="21"/>
      <c r="D81" s="21" t="s">
        <v>126</v>
      </c>
      <c r="E81" s="21">
        <v>49</v>
      </c>
      <c r="F81" s="22">
        <v>58</v>
      </c>
      <c r="G81" s="21">
        <v>53</v>
      </c>
      <c r="H81" s="24">
        <v>45</v>
      </c>
      <c r="I81" s="21">
        <v>60</v>
      </c>
      <c r="J81" s="21" t="s">
        <v>145</v>
      </c>
      <c r="K81" s="21">
        <v>48</v>
      </c>
      <c r="L81" s="21"/>
      <c r="M81" s="21"/>
      <c r="N81" s="21">
        <v>61</v>
      </c>
      <c r="O81" s="21">
        <v>61</v>
      </c>
      <c r="P81" s="21">
        <v>65</v>
      </c>
      <c r="Q81" s="21">
        <v>64</v>
      </c>
      <c r="R81" s="21"/>
      <c r="S81" s="21"/>
      <c r="T81" s="21"/>
      <c r="U81" s="21"/>
      <c r="V81" s="21"/>
      <c r="W81" s="23">
        <f>SUM(C81:V81)</f>
        <v>564</v>
      </c>
      <c r="X81" s="23">
        <f>COUNT(C81:V81)</f>
        <v>10</v>
      </c>
      <c r="Y81" s="23">
        <f>COUNTA(C81:V81)</f>
        <v>12</v>
      </c>
      <c r="Z81" s="23">
        <f>MAX(C81:V81)</f>
        <v>65</v>
      </c>
    </row>
    <row r="82" spans="1:27" s="6" customFormat="1" ht="12" customHeight="1" x14ac:dyDescent="0.3">
      <c r="A82" s="19">
        <v>78</v>
      </c>
      <c r="B82" s="20" t="s">
        <v>54</v>
      </c>
      <c r="C82" s="21">
        <v>60</v>
      </c>
      <c r="D82" s="21"/>
      <c r="E82" s="21"/>
      <c r="F82" s="22"/>
      <c r="G82" s="21">
        <v>58</v>
      </c>
      <c r="H82" s="24">
        <v>53</v>
      </c>
      <c r="I82" s="21"/>
      <c r="J82" s="21" t="s">
        <v>144</v>
      </c>
      <c r="K82" s="21"/>
      <c r="L82" s="21">
        <v>60</v>
      </c>
      <c r="M82" s="21" t="s">
        <v>132</v>
      </c>
      <c r="N82" s="21">
        <v>54</v>
      </c>
      <c r="O82" s="21">
        <v>56</v>
      </c>
      <c r="P82" s="21">
        <v>60</v>
      </c>
      <c r="Q82" s="21" t="s">
        <v>140</v>
      </c>
      <c r="R82" s="21">
        <v>49</v>
      </c>
      <c r="S82" s="21"/>
      <c r="T82" s="21">
        <v>54</v>
      </c>
      <c r="U82" s="21" t="s">
        <v>132</v>
      </c>
      <c r="V82" s="21">
        <v>61</v>
      </c>
      <c r="W82" s="23">
        <f>SUM(C82:V82)</f>
        <v>565</v>
      </c>
      <c r="X82" s="23">
        <f>COUNT(C82:V82)</f>
        <v>10</v>
      </c>
      <c r="Y82" s="23">
        <f>COUNTA(C82:V82)</f>
        <v>14</v>
      </c>
      <c r="Z82" s="23">
        <f>MAX(C82:V82)</f>
        <v>61</v>
      </c>
    </row>
    <row r="83" spans="1:27" s="6" customFormat="1" ht="12" customHeight="1" x14ac:dyDescent="0.3">
      <c r="A83" s="19">
        <v>79</v>
      </c>
      <c r="B83" s="20" t="s">
        <v>51</v>
      </c>
      <c r="C83" s="21">
        <v>67</v>
      </c>
      <c r="D83" s="21">
        <v>62</v>
      </c>
      <c r="E83" s="21">
        <v>70</v>
      </c>
      <c r="F83" s="22">
        <v>61</v>
      </c>
      <c r="G83" s="21">
        <v>57</v>
      </c>
      <c r="H83" s="24" t="s">
        <v>136</v>
      </c>
      <c r="I83" s="21">
        <v>57</v>
      </c>
      <c r="J83" s="21">
        <v>64</v>
      </c>
      <c r="K83" s="21"/>
      <c r="L83" s="21">
        <v>46</v>
      </c>
      <c r="M83" s="21">
        <v>48</v>
      </c>
      <c r="N83" s="21">
        <v>49</v>
      </c>
      <c r="O83" s="21"/>
      <c r="P83" s="21"/>
      <c r="Q83" s="21"/>
      <c r="R83" s="21"/>
      <c r="S83" s="21"/>
      <c r="T83" s="21"/>
      <c r="U83" s="21"/>
      <c r="V83" s="21"/>
      <c r="W83" s="23">
        <f>SUM(C83:V83)</f>
        <v>581</v>
      </c>
      <c r="X83" s="23">
        <f>COUNT(C83:V83)</f>
        <v>10</v>
      </c>
      <c r="Y83" s="23">
        <f>COUNTA(C83:V83)</f>
        <v>11</v>
      </c>
      <c r="Z83" s="23">
        <f>MAX(C83:V83)</f>
        <v>70</v>
      </c>
      <c r="AA83" s="28"/>
    </row>
    <row r="84" spans="1:27" s="6" customFormat="1" ht="12" customHeight="1" x14ac:dyDescent="0.3">
      <c r="A84" s="19">
        <v>80</v>
      </c>
      <c r="B84" s="20" t="s">
        <v>50</v>
      </c>
      <c r="C84" s="21">
        <v>51</v>
      </c>
      <c r="D84" s="21" t="s">
        <v>149</v>
      </c>
      <c r="E84" s="21" t="s">
        <v>135</v>
      </c>
      <c r="F84" s="22">
        <v>59</v>
      </c>
      <c r="G84" s="21">
        <v>60</v>
      </c>
      <c r="H84" s="24"/>
      <c r="I84" s="21">
        <v>59</v>
      </c>
      <c r="J84" s="21">
        <v>60</v>
      </c>
      <c r="K84" s="21"/>
      <c r="L84" s="21"/>
      <c r="M84" s="21"/>
      <c r="N84" s="21" t="s">
        <v>150</v>
      </c>
      <c r="O84" s="21" t="s">
        <v>149</v>
      </c>
      <c r="P84" s="21" t="s">
        <v>141</v>
      </c>
      <c r="Q84" s="21">
        <v>63</v>
      </c>
      <c r="R84" s="21">
        <v>58</v>
      </c>
      <c r="S84" s="21">
        <v>63</v>
      </c>
      <c r="T84" s="21" t="s">
        <v>141</v>
      </c>
      <c r="U84" s="21">
        <v>59</v>
      </c>
      <c r="V84" s="21">
        <v>57</v>
      </c>
      <c r="W84" s="23">
        <f>SUM(C84:V84)</f>
        <v>589</v>
      </c>
      <c r="X84" s="23">
        <f>COUNT(C84:V84)</f>
        <v>10</v>
      </c>
      <c r="Y84" s="23">
        <f>COUNTA(C84:V84)</f>
        <v>16</v>
      </c>
      <c r="Z84" s="23">
        <f>MAX(C84:V84)</f>
        <v>63</v>
      </c>
      <c r="AA84" s="28"/>
    </row>
    <row r="85" spans="1:27" s="6" customFormat="1" ht="12" customHeight="1" x14ac:dyDescent="0.3">
      <c r="A85" s="19">
        <v>81</v>
      </c>
      <c r="B85" s="20" t="s">
        <v>83</v>
      </c>
      <c r="C85" s="21">
        <v>56</v>
      </c>
      <c r="D85" s="21">
        <v>56</v>
      </c>
      <c r="E85" s="21"/>
      <c r="F85" s="22"/>
      <c r="G85" s="21">
        <v>51</v>
      </c>
      <c r="H85" s="24"/>
      <c r="I85" s="21"/>
      <c r="J85" s="21"/>
      <c r="K85" s="21"/>
      <c r="L85" s="21">
        <v>59</v>
      </c>
      <c r="M85" s="21">
        <v>44</v>
      </c>
      <c r="N85" s="21"/>
      <c r="O85" s="21"/>
      <c r="P85" s="21">
        <v>53</v>
      </c>
      <c r="Q85" s="21">
        <v>67</v>
      </c>
      <c r="R85" s="21">
        <v>50</v>
      </c>
      <c r="S85" s="21">
        <v>42</v>
      </c>
      <c r="T85" s="21"/>
      <c r="U85" s="21"/>
      <c r="V85" s="21"/>
      <c r="W85" s="23">
        <f>SUM(C85:V85)</f>
        <v>478</v>
      </c>
      <c r="X85" s="23">
        <f>COUNT(C85:V85)</f>
        <v>9</v>
      </c>
      <c r="Y85" s="23">
        <f>COUNTA(C85:V85)</f>
        <v>9</v>
      </c>
      <c r="Z85" s="23">
        <f>MAX(C85:V85)</f>
        <v>67</v>
      </c>
      <c r="AA85" s="28"/>
    </row>
    <row r="86" spans="1:27" s="6" customFormat="1" ht="12" customHeight="1" x14ac:dyDescent="0.3">
      <c r="A86" s="19">
        <v>82</v>
      </c>
      <c r="B86" s="20" t="s">
        <v>81</v>
      </c>
      <c r="C86" s="21">
        <v>57</v>
      </c>
      <c r="D86" s="21">
        <v>56</v>
      </c>
      <c r="E86" s="21">
        <v>63</v>
      </c>
      <c r="F86" s="22"/>
      <c r="G86" s="21">
        <v>55</v>
      </c>
      <c r="H86" s="24"/>
      <c r="I86" s="21">
        <v>56</v>
      </c>
      <c r="J86" s="21"/>
      <c r="K86" s="21"/>
      <c r="L86" s="21">
        <v>52</v>
      </c>
      <c r="M86" s="21"/>
      <c r="N86" s="21">
        <v>49</v>
      </c>
      <c r="O86" s="21">
        <v>46</v>
      </c>
      <c r="P86" s="21"/>
      <c r="Q86" s="21"/>
      <c r="R86" s="21"/>
      <c r="S86" s="21"/>
      <c r="T86" s="21">
        <v>60</v>
      </c>
      <c r="U86" s="21"/>
      <c r="V86" s="21"/>
      <c r="W86" s="23">
        <f>SUM(C86:V86)</f>
        <v>494</v>
      </c>
      <c r="X86" s="23">
        <f>COUNT(C86:V86)</f>
        <v>9</v>
      </c>
      <c r="Y86" s="23">
        <f>COUNTA(C86:V86)</f>
        <v>9</v>
      </c>
      <c r="Z86" s="23">
        <f>MAX(C86:V86)</f>
        <v>63</v>
      </c>
      <c r="AA86" s="28"/>
    </row>
    <row r="87" spans="1:27" s="6" customFormat="1" ht="12" customHeight="1" x14ac:dyDescent="0.3">
      <c r="A87" s="19">
        <v>83</v>
      </c>
      <c r="B87" s="20" t="s">
        <v>92</v>
      </c>
      <c r="C87" s="21"/>
      <c r="D87" s="21">
        <v>54</v>
      </c>
      <c r="E87" s="21">
        <v>46</v>
      </c>
      <c r="F87" s="22">
        <v>42</v>
      </c>
      <c r="G87" s="21"/>
      <c r="H87" s="24">
        <v>39</v>
      </c>
      <c r="I87" s="21"/>
      <c r="J87" s="21">
        <v>48</v>
      </c>
      <c r="K87" s="21"/>
      <c r="L87" s="21"/>
      <c r="M87" s="21"/>
      <c r="N87" s="21">
        <v>46</v>
      </c>
      <c r="O87" s="21"/>
      <c r="P87" s="21"/>
      <c r="Q87" s="21"/>
      <c r="R87" s="21">
        <v>43</v>
      </c>
      <c r="S87" s="21"/>
      <c r="T87" s="21"/>
      <c r="U87" s="21"/>
      <c r="V87" s="21">
        <v>40</v>
      </c>
      <c r="W87" s="23">
        <f>SUM(C87:V87)</f>
        <v>358</v>
      </c>
      <c r="X87" s="23">
        <f>COUNT(C87:V87)</f>
        <v>8</v>
      </c>
      <c r="Y87" s="23">
        <f>COUNTA(C87:V87)</f>
        <v>8</v>
      </c>
      <c r="Z87" s="23">
        <f>MAX(C87:V87)</f>
        <v>54</v>
      </c>
    </row>
    <row r="88" spans="1:27" s="6" customFormat="1" ht="12" customHeight="1" x14ac:dyDescent="0.3">
      <c r="A88" s="19">
        <v>84</v>
      </c>
      <c r="B88" s="20" t="s">
        <v>96</v>
      </c>
      <c r="C88" s="21"/>
      <c r="D88" s="21">
        <v>54</v>
      </c>
      <c r="E88" s="21"/>
      <c r="F88" s="22"/>
      <c r="G88" s="21">
        <v>49</v>
      </c>
      <c r="H88" s="24">
        <v>51</v>
      </c>
      <c r="I88" s="21"/>
      <c r="J88" s="21"/>
      <c r="K88" s="21"/>
      <c r="L88" s="21"/>
      <c r="M88" s="21">
        <v>57</v>
      </c>
      <c r="N88" s="21">
        <v>55</v>
      </c>
      <c r="O88" s="21">
        <v>46</v>
      </c>
      <c r="P88" s="21">
        <v>55</v>
      </c>
      <c r="Q88" s="21"/>
      <c r="R88" s="21"/>
      <c r="S88" s="21"/>
      <c r="T88" s="21"/>
      <c r="U88" s="21"/>
      <c r="V88" s="21">
        <v>54</v>
      </c>
      <c r="W88" s="23">
        <f>SUM(C88:V88)</f>
        <v>421</v>
      </c>
      <c r="X88" s="23">
        <f>COUNT(C88:V88)</f>
        <v>8</v>
      </c>
      <c r="Y88" s="23">
        <f>COUNTA(C88:V88)</f>
        <v>8</v>
      </c>
      <c r="Z88" s="23">
        <f>MAX(C88:V88)</f>
        <v>57</v>
      </c>
    </row>
    <row r="89" spans="1:27" s="6" customFormat="1" ht="12" customHeight="1" x14ac:dyDescent="0.3">
      <c r="A89" s="19">
        <v>85</v>
      </c>
      <c r="B89" s="20" t="s">
        <v>117</v>
      </c>
      <c r="C89" s="21"/>
      <c r="D89" s="21"/>
      <c r="E89" s="21"/>
      <c r="F89" s="22"/>
      <c r="G89" s="21"/>
      <c r="H89" s="24"/>
      <c r="I89" s="21"/>
      <c r="J89" s="21"/>
      <c r="K89" s="21"/>
      <c r="L89" s="21"/>
      <c r="M89" s="21">
        <v>57</v>
      </c>
      <c r="N89" s="21">
        <v>46</v>
      </c>
      <c r="O89" s="21">
        <v>35</v>
      </c>
      <c r="P89" s="21">
        <v>45</v>
      </c>
      <c r="Q89" s="21"/>
      <c r="R89" s="21">
        <v>46</v>
      </c>
      <c r="S89" s="21">
        <v>57</v>
      </c>
      <c r="T89" s="21"/>
      <c r="U89" s="21">
        <v>53</v>
      </c>
      <c r="V89" s="21"/>
      <c r="W89" s="23">
        <f>SUM(C89:V89)</f>
        <v>339</v>
      </c>
      <c r="X89" s="23">
        <f>COUNT(C89:V89)</f>
        <v>7</v>
      </c>
      <c r="Y89" s="23">
        <f>COUNTA(C89:V89)</f>
        <v>7</v>
      </c>
      <c r="Z89" s="23">
        <f>MAX(C89:V89)</f>
        <v>57</v>
      </c>
    </row>
    <row r="90" spans="1:27" s="6" customFormat="1" ht="12" customHeight="1" x14ac:dyDescent="0.3">
      <c r="A90" s="19">
        <v>86</v>
      </c>
      <c r="B90" s="20" t="s">
        <v>58</v>
      </c>
      <c r="C90" s="21">
        <v>66</v>
      </c>
      <c r="D90" s="21">
        <v>57</v>
      </c>
      <c r="E90" s="21">
        <v>65</v>
      </c>
      <c r="F90" s="22">
        <v>44</v>
      </c>
      <c r="G90" s="21">
        <v>67</v>
      </c>
      <c r="H90" s="24"/>
      <c r="I90" s="21">
        <v>62</v>
      </c>
      <c r="J90" s="21"/>
      <c r="K90" s="21"/>
      <c r="L90" s="21"/>
      <c r="M90" s="21"/>
      <c r="N90" s="21">
        <v>50</v>
      </c>
      <c r="O90" s="21"/>
      <c r="P90" s="21"/>
      <c r="Q90" s="21"/>
      <c r="R90" s="21"/>
      <c r="S90" s="21"/>
      <c r="T90" s="21"/>
      <c r="U90" s="21"/>
      <c r="V90" s="21"/>
      <c r="W90" s="23">
        <f>SUM(C90:V90)</f>
        <v>411</v>
      </c>
      <c r="X90" s="23">
        <f>COUNT(C90:V90)</f>
        <v>7</v>
      </c>
      <c r="Y90" s="23">
        <f>COUNTA(C90:V90)</f>
        <v>7</v>
      </c>
      <c r="Z90" s="23">
        <f>MAX(C90:V90)</f>
        <v>67</v>
      </c>
    </row>
    <row r="91" spans="1:27" s="6" customFormat="1" ht="12" customHeight="1" x14ac:dyDescent="0.3">
      <c r="A91" s="19">
        <v>87</v>
      </c>
      <c r="B91" s="20" t="s">
        <v>61</v>
      </c>
      <c r="C91" s="21">
        <v>45</v>
      </c>
      <c r="D91" s="21">
        <v>53</v>
      </c>
      <c r="E91" s="21">
        <v>50</v>
      </c>
      <c r="F91" s="22">
        <v>43</v>
      </c>
      <c r="G91" s="21">
        <v>59</v>
      </c>
      <c r="H91" s="24"/>
      <c r="I91" s="21"/>
      <c r="J91" s="21">
        <v>44</v>
      </c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3">
        <f>SUM(C91:V91)</f>
        <v>294</v>
      </c>
      <c r="X91" s="23">
        <f>COUNT(C91:V91)</f>
        <v>6</v>
      </c>
      <c r="Y91" s="23">
        <f>COUNTA(C91:V91)</f>
        <v>6</v>
      </c>
      <c r="Z91" s="23">
        <f>MAX(C91:V91)</f>
        <v>59</v>
      </c>
    </row>
    <row r="92" spans="1:27" s="6" customFormat="1" ht="12" customHeight="1" x14ac:dyDescent="0.3">
      <c r="A92" s="19">
        <v>88</v>
      </c>
      <c r="B92" s="20" t="s">
        <v>105</v>
      </c>
      <c r="C92" s="21"/>
      <c r="D92" s="21"/>
      <c r="E92" s="21"/>
      <c r="F92" s="22"/>
      <c r="G92" s="21"/>
      <c r="H92" s="24">
        <v>73</v>
      </c>
      <c r="I92" s="21">
        <v>64</v>
      </c>
      <c r="J92" s="21"/>
      <c r="K92" s="21"/>
      <c r="L92" s="21"/>
      <c r="M92" s="21">
        <v>63</v>
      </c>
      <c r="N92" s="21">
        <v>64</v>
      </c>
      <c r="O92" s="21"/>
      <c r="P92" s="21">
        <v>70</v>
      </c>
      <c r="Q92" s="21"/>
      <c r="R92" s="21"/>
      <c r="S92" s="21"/>
      <c r="T92" s="21"/>
      <c r="U92" s="21"/>
      <c r="V92" s="21">
        <v>61</v>
      </c>
      <c r="W92" s="23">
        <f>SUM(C92:V92)</f>
        <v>395</v>
      </c>
      <c r="X92" s="23">
        <f>COUNT(C92:V92)</f>
        <v>6</v>
      </c>
      <c r="Y92" s="23">
        <f>COUNTA(C92:V92)</f>
        <v>6</v>
      </c>
      <c r="Z92" s="23">
        <f>MAX(C92:V92)</f>
        <v>73</v>
      </c>
    </row>
    <row r="93" spans="1:27" s="6" customFormat="1" ht="12" customHeight="1" x14ac:dyDescent="0.3">
      <c r="A93" s="19">
        <v>89</v>
      </c>
      <c r="B93" s="20" t="s">
        <v>106</v>
      </c>
      <c r="C93" s="21"/>
      <c r="D93" s="21"/>
      <c r="E93" s="21"/>
      <c r="F93" s="22"/>
      <c r="G93" s="21"/>
      <c r="H93" s="24"/>
      <c r="I93" s="21">
        <v>50</v>
      </c>
      <c r="J93" s="21">
        <v>50</v>
      </c>
      <c r="K93" s="21">
        <v>48</v>
      </c>
      <c r="L93" s="21"/>
      <c r="M93" s="21"/>
      <c r="N93" s="21">
        <v>52</v>
      </c>
      <c r="O93" s="21"/>
      <c r="P93" s="21"/>
      <c r="Q93" s="21">
        <v>54</v>
      </c>
      <c r="R93" s="21"/>
      <c r="S93" s="21"/>
      <c r="T93" s="21"/>
      <c r="U93" s="21"/>
      <c r="V93" s="21"/>
      <c r="W93" s="23">
        <f>SUM(C93:V93)</f>
        <v>254</v>
      </c>
      <c r="X93" s="23">
        <f>COUNT(C93:V93)</f>
        <v>5</v>
      </c>
      <c r="Y93" s="23">
        <f>COUNTA(C93:V93)</f>
        <v>5</v>
      </c>
      <c r="Z93" s="23">
        <f>MAX(C93:V93)</f>
        <v>54</v>
      </c>
    </row>
    <row r="94" spans="1:27" s="6" customFormat="1" ht="12" customHeight="1" x14ac:dyDescent="0.3">
      <c r="A94" s="19">
        <v>90</v>
      </c>
      <c r="B94" s="20" t="s">
        <v>112</v>
      </c>
      <c r="C94" s="21"/>
      <c r="D94" s="21"/>
      <c r="E94" s="21"/>
      <c r="F94" s="22"/>
      <c r="G94" s="21"/>
      <c r="H94" s="24"/>
      <c r="I94" s="21"/>
      <c r="J94" s="21"/>
      <c r="K94" s="21"/>
      <c r="L94" s="21"/>
      <c r="M94" s="21">
        <v>49</v>
      </c>
      <c r="N94" s="21">
        <v>61</v>
      </c>
      <c r="O94" s="21">
        <v>39</v>
      </c>
      <c r="P94" s="21">
        <v>60</v>
      </c>
      <c r="Q94" s="21">
        <v>58</v>
      </c>
      <c r="R94" s="21"/>
      <c r="S94" s="21"/>
      <c r="T94" s="21"/>
      <c r="U94" s="21"/>
      <c r="V94" s="21"/>
      <c r="W94" s="23">
        <f>SUM(C94:V94)</f>
        <v>267</v>
      </c>
      <c r="X94" s="23">
        <f>COUNT(C94:V94)</f>
        <v>5</v>
      </c>
      <c r="Y94" s="23">
        <f>COUNTA(C94:V94)</f>
        <v>5</v>
      </c>
      <c r="Z94" s="23">
        <f>MAX(C94:V94)</f>
        <v>61</v>
      </c>
    </row>
    <row r="95" spans="1:27" s="6" customFormat="1" ht="12" customHeight="1" x14ac:dyDescent="0.3">
      <c r="A95" s="19">
        <v>91</v>
      </c>
      <c r="B95" s="20" t="s">
        <v>115</v>
      </c>
      <c r="C95" s="21"/>
      <c r="D95" s="21"/>
      <c r="E95" s="21"/>
      <c r="F95" s="22"/>
      <c r="G95" s="21"/>
      <c r="H95" s="24"/>
      <c r="I95" s="21"/>
      <c r="J95" s="21"/>
      <c r="K95" s="21"/>
      <c r="L95" s="21"/>
      <c r="M95" s="21">
        <v>63</v>
      </c>
      <c r="N95" s="21">
        <v>45</v>
      </c>
      <c r="O95" s="21">
        <v>43</v>
      </c>
      <c r="P95" s="21">
        <v>55</v>
      </c>
      <c r="Q95" s="21">
        <v>63</v>
      </c>
      <c r="R95" s="21"/>
      <c r="S95" s="21"/>
      <c r="T95" s="21"/>
      <c r="U95" s="21"/>
      <c r="V95" s="21"/>
      <c r="W95" s="23">
        <f>SUM(C95:V95)</f>
        <v>269</v>
      </c>
      <c r="X95" s="23">
        <f>COUNT(C95:V95)</f>
        <v>5</v>
      </c>
      <c r="Y95" s="23">
        <f>COUNTA(C95:V95)</f>
        <v>5</v>
      </c>
      <c r="Z95" s="23">
        <f>MAX(C95:V95)</f>
        <v>63</v>
      </c>
    </row>
    <row r="96" spans="1:27" s="6" customFormat="1" ht="12" customHeight="1" x14ac:dyDescent="0.3">
      <c r="A96" s="19">
        <v>92</v>
      </c>
      <c r="B96" s="20" t="s">
        <v>76</v>
      </c>
      <c r="C96" s="21">
        <v>50</v>
      </c>
      <c r="D96" s="21">
        <v>57</v>
      </c>
      <c r="E96" s="21"/>
      <c r="F96" s="22">
        <v>41</v>
      </c>
      <c r="G96" s="21">
        <v>46</v>
      </c>
      <c r="H96" s="24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3">
        <f>SUM(C96:V96)</f>
        <v>194</v>
      </c>
      <c r="X96" s="23">
        <f>COUNT(C96:V96)</f>
        <v>4</v>
      </c>
      <c r="Y96" s="23">
        <f>COUNTA(C96:V96)</f>
        <v>4</v>
      </c>
      <c r="Z96" s="23">
        <f>MAX(C96:V96)</f>
        <v>57</v>
      </c>
    </row>
    <row r="97" spans="1:26" s="6" customFormat="1" ht="12" customHeight="1" x14ac:dyDescent="0.3">
      <c r="A97" s="19">
        <v>93</v>
      </c>
      <c r="B97" s="20" t="s">
        <v>101</v>
      </c>
      <c r="C97" s="21"/>
      <c r="D97" s="21"/>
      <c r="E97" s="21"/>
      <c r="F97" s="22"/>
      <c r="G97" s="21">
        <v>53</v>
      </c>
      <c r="H97" s="24"/>
      <c r="I97" s="21"/>
      <c r="J97" s="21">
        <v>49</v>
      </c>
      <c r="K97" s="21"/>
      <c r="L97" s="21"/>
      <c r="M97" s="21"/>
      <c r="N97" s="21">
        <v>49</v>
      </c>
      <c r="O97" s="21"/>
      <c r="P97" s="21"/>
      <c r="Q97" s="21"/>
      <c r="R97" s="21"/>
      <c r="S97" s="21">
        <v>44</v>
      </c>
      <c r="T97" s="21"/>
      <c r="U97" s="21"/>
      <c r="V97" s="21"/>
      <c r="W97" s="23">
        <f>SUM(C97:V97)</f>
        <v>195</v>
      </c>
      <c r="X97" s="23">
        <f>COUNT(C97:V97)</f>
        <v>4</v>
      </c>
      <c r="Y97" s="23">
        <f>COUNTA(C97:V97)</f>
        <v>4</v>
      </c>
      <c r="Z97" s="23">
        <f>MAX(C97:V97)</f>
        <v>53</v>
      </c>
    </row>
    <row r="98" spans="1:26" s="6" customFormat="1" ht="12" customHeight="1" x14ac:dyDescent="0.3">
      <c r="A98" s="19">
        <v>94</v>
      </c>
      <c r="B98" s="20" t="s">
        <v>77</v>
      </c>
      <c r="C98" s="21">
        <v>48</v>
      </c>
      <c r="D98" s="21">
        <v>51</v>
      </c>
      <c r="E98" s="21"/>
      <c r="F98" s="22">
        <v>49</v>
      </c>
      <c r="G98" s="21">
        <v>56</v>
      </c>
      <c r="H98" s="24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3">
        <f>SUM(C98:V98)</f>
        <v>204</v>
      </c>
      <c r="X98" s="23">
        <f>COUNT(C98:V98)</f>
        <v>4</v>
      </c>
      <c r="Y98" s="23">
        <f>COUNTA(C98:V98)</f>
        <v>4</v>
      </c>
      <c r="Z98" s="23">
        <f>MAX(C98:V98)</f>
        <v>56</v>
      </c>
    </row>
    <row r="99" spans="1:26" s="6" customFormat="1" ht="12" customHeight="1" x14ac:dyDescent="0.3">
      <c r="A99" s="19">
        <v>95</v>
      </c>
      <c r="B99" s="20" t="s">
        <v>114</v>
      </c>
      <c r="C99" s="21"/>
      <c r="D99" s="21"/>
      <c r="E99" s="21"/>
      <c r="F99" s="22"/>
      <c r="G99" s="21"/>
      <c r="H99" s="24"/>
      <c r="I99" s="21"/>
      <c r="J99" s="21"/>
      <c r="K99" s="21"/>
      <c r="L99" s="21"/>
      <c r="M99" s="21">
        <v>58</v>
      </c>
      <c r="N99" s="21"/>
      <c r="O99" s="21">
        <v>50</v>
      </c>
      <c r="P99" s="21">
        <v>51</v>
      </c>
      <c r="Q99" s="21">
        <v>46</v>
      </c>
      <c r="R99" s="21"/>
      <c r="S99" s="21"/>
      <c r="T99" s="21"/>
      <c r="U99" s="21"/>
      <c r="V99" s="21"/>
      <c r="W99" s="23">
        <f>SUM(C99:V99)</f>
        <v>205</v>
      </c>
      <c r="X99" s="23">
        <f>COUNT(C99:V99)</f>
        <v>4</v>
      </c>
      <c r="Y99" s="23">
        <f>COUNTA(C99:V99)</f>
        <v>4</v>
      </c>
      <c r="Z99" s="23">
        <f>MAX(C99:V99)</f>
        <v>58</v>
      </c>
    </row>
    <row r="100" spans="1:26" s="6" customFormat="1" ht="12" customHeight="1" x14ac:dyDescent="0.3">
      <c r="A100" s="19">
        <v>96</v>
      </c>
      <c r="B100" s="20" t="s">
        <v>118</v>
      </c>
      <c r="C100" s="21"/>
      <c r="D100" s="21"/>
      <c r="E100" s="21"/>
      <c r="F100" s="22"/>
      <c r="G100" s="21"/>
      <c r="H100" s="24"/>
      <c r="I100" s="21"/>
      <c r="J100" s="21"/>
      <c r="K100" s="21"/>
      <c r="L100" s="21"/>
      <c r="M100" s="21">
        <v>61</v>
      </c>
      <c r="N100" s="21">
        <v>70</v>
      </c>
      <c r="O100" s="21">
        <v>57</v>
      </c>
      <c r="P100" s="21">
        <v>56</v>
      </c>
      <c r="Q100" s="21"/>
      <c r="R100" s="21"/>
      <c r="S100" s="21"/>
      <c r="T100" s="21"/>
      <c r="U100" s="21"/>
      <c r="V100" s="21"/>
      <c r="W100" s="23">
        <f>SUM(C100:V100)</f>
        <v>244</v>
      </c>
      <c r="X100" s="23">
        <f>COUNT(C100:V100)</f>
        <v>4</v>
      </c>
      <c r="Y100" s="23">
        <f>COUNTA(C100:V100)</f>
        <v>4</v>
      </c>
      <c r="Z100" s="23">
        <f>MAX(C100:V100)</f>
        <v>70</v>
      </c>
    </row>
    <row r="101" spans="1:26" s="6" customFormat="1" ht="12" customHeight="1" x14ac:dyDescent="0.3">
      <c r="A101" s="19">
        <v>97</v>
      </c>
      <c r="B101" s="20" t="s">
        <v>151</v>
      </c>
      <c r="C101" s="21"/>
      <c r="D101" s="21"/>
      <c r="E101" s="21"/>
      <c r="F101" s="22"/>
      <c r="G101" s="21"/>
      <c r="H101" s="24"/>
      <c r="I101" s="21"/>
      <c r="J101" s="21"/>
      <c r="K101" s="21"/>
      <c r="L101" s="21"/>
      <c r="M101" s="21"/>
      <c r="N101" s="21"/>
      <c r="O101" s="21"/>
      <c r="P101" s="21"/>
      <c r="Q101" s="21"/>
      <c r="R101" s="21">
        <v>44</v>
      </c>
      <c r="S101" s="21">
        <v>52</v>
      </c>
      <c r="T101" s="21"/>
      <c r="U101" s="21">
        <v>57</v>
      </c>
      <c r="V101" s="21"/>
      <c r="W101" s="23">
        <f>SUM(C101:V101)</f>
        <v>153</v>
      </c>
      <c r="X101" s="23">
        <f>COUNT(C101:V101)</f>
        <v>3</v>
      </c>
      <c r="Y101" s="23">
        <f>COUNTA(C101:V101)</f>
        <v>3</v>
      </c>
      <c r="Z101" s="23">
        <f>MAX(C101:V101)</f>
        <v>57</v>
      </c>
    </row>
    <row r="102" spans="1:26" s="6" customFormat="1" ht="12" customHeight="1" x14ac:dyDescent="0.3">
      <c r="A102" s="19">
        <v>98</v>
      </c>
      <c r="B102" s="20" t="s">
        <v>75</v>
      </c>
      <c r="C102" s="21">
        <v>49</v>
      </c>
      <c r="D102" s="21"/>
      <c r="E102" s="21"/>
      <c r="F102" s="22">
        <v>54</v>
      </c>
      <c r="G102" s="21">
        <v>51</v>
      </c>
      <c r="H102" s="24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3">
        <f>SUM(C102:V102)</f>
        <v>154</v>
      </c>
      <c r="X102" s="23">
        <f>COUNT(C102:V102)</f>
        <v>3</v>
      </c>
      <c r="Y102" s="23">
        <f>COUNTA(C102:V102)</f>
        <v>3</v>
      </c>
      <c r="Z102" s="23">
        <f>MAX(C102:V102)</f>
        <v>54</v>
      </c>
    </row>
    <row r="103" spans="1:26" s="6" customFormat="1" ht="12" customHeight="1" x14ac:dyDescent="0.3">
      <c r="A103" s="19">
        <v>99</v>
      </c>
      <c r="B103" s="20" t="s">
        <v>156</v>
      </c>
      <c r="C103" s="21"/>
      <c r="D103" s="21"/>
      <c r="E103" s="21"/>
      <c r="F103" s="22"/>
      <c r="G103" s="21"/>
      <c r="H103" s="24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>
        <v>62</v>
      </c>
      <c r="U103" s="21">
        <v>51</v>
      </c>
      <c r="V103" s="21">
        <v>44</v>
      </c>
      <c r="W103" s="23">
        <f>SUM(C103:V103)</f>
        <v>157</v>
      </c>
      <c r="X103" s="23">
        <f>COUNT(C103:V103)</f>
        <v>3</v>
      </c>
      <c r="Y103" s="23">
        <f>COUNTA(C103:V103)</f>
        <v>3</v>
      </c>
      <c r="Z103" s="23">
        <f>MAX(C103:V103)</f>
        <v>62</v>
      </c>
    </row>
    <row r="104" spans="1:26" s="6" customFormat="1" ht="12" customHeight="1" x14ac:dyDescent="0.3">
      <c r="A104" s="19">
        <v>100</v>
      </c>
      <c r="B104" s="20" t="s">
        <v>74</v>
      </c>
      <c r="C104" s="21">
        <v>65</v>
      </c>
      <c r="D104" s="21"/>
      <c r="E104" s="21">
        <v>45</v>
      </c>
      <c r="F104" s="22">
        <v>53</v>
      </c>
      <c r="G104" s="21"/>
      <c r="H104" s="24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3">
        <f>SUM(C104:V104)</f>
        <v>163</v>
      </c>
      <c r="X104" s="23">
        <f>COUNT(C104:V104)</f>
        <v>3</v>
      </c>
      <c r="Y104" s="23">
        <f>COUNTA(C104:V104)</f>
        <v>3</v>
      </c>
      <c r="Z104" s="23">
        <f>MAX(C104:V104)</f>
        <v>65</v>
      </c>
    </row>
    <row r="105" spans="1:26" s="6" customFormat="1" ht="12" customHeight="1" x14ac:dyDescent="0.3">
      <c r="A105" s="19">
        <v>101</v>
      </c>
      <c r="B105" s="20" t="s">
        <v>129</v>
      </c>
      <c r="C105" s="21"/>
      <c r="D105" s="21"/>
      <c r="E105" s="21"/>
      <c r="F105" s="22"/>
      <c r="G105" s="21"/>
      <c r="H105" s="24"/>
      <c r="I105" s="21"/>
      <c r="J105" s="21"/>
      <c r="K105" s="21"/>
      <c r="L105" s="21"/>
      <c r="M105" s="21"/>
      <c r="N105" s="21">
        <v>44</v>
      </c>
      <c r="O105" s="21"/>
      <c r="P105" s="21"/>
      <c r="Q105" s="21"/>
      <c r="R105" s="21"/>
      <c r="S105" s="21">
        <v>43</v>
      </c>
      <c r="T105" s="21"/>
      <c r="U105" s="21"/>
      <c r="V105" s="21"/>
      <c r="W105" s="23">
        <f>SUM(C105:V105)</f>
        <v>87</v>
      </c>
      <c r="X105" s="23">
        <f>COUNT(C105:V105)</f>
        <v>2</v>
      </c>
      <c r="Y105" s="23">
        <f>COUNTA(C105:V105)</f>
        <v>2</v>
      </c>
      <c r="Z105" s="23">
        <f>MAX(C105:V105)</f>
        <v>44</v>
      </c>
    </row>
    <row r="106" spans="1:26" s="6" customFormat="1" ht="12" customHeight="1" x14ac:dyDescent="0.3">
      <c r="A106" s="19">
        <v>102</v>
      </c>
      <c r="B106" s="20" t="s">
        <v>155</v>
      </c>
      <c r="C106" s="21"/>
      <c r="D106" s="21"/>
      <c r="E106" s="21"/>
      <c r="F106" s="22"/>
      <c r="G106" s="21"/>
      <c r="H106" s="24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>
        <v>41</v>
      </c>
      <c r="T106" s="21">
        <v>49</v>
      </c>
      <c r="U106" s="21"/>
      <c r="V106" s="21"/>
      <c r="W106" s="23">
        <f>SUM(C106:V106)</f>
        <v>90</v>
      </c>
      <c r="X106" s="23">
        <f>COUNT(C106:V106)</f>
        <v>2</v>
      </c>
      <c r="Y106" s="23">
        <f>COUNTA(C106:V106)</f>
        <v>2</v>
      </c>
      <c r="Z106" s="23">
        <f>MAX(C106:V106)</f>
        <v>49</v>
      </c>
    </row>
    <row r="107" spans="1:26" s="6" customFormat="1" ht="12" customHeight="1" x14ac:dyDescent="0.3">
      <c r="A107" s="19">
        <v>103</v>
      </c>
      <c r="B107" s="20" t="s">
        <v>154</v>
      </c>
      <c r="C107" s="21"/>
      <c r="D107" s="21"/>
      <c r="E107" s="21"/>
      <c r="F107" s="22"/>
      <c r="G107" s="21"/>
      <c r="H107" s="24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>
        <v>56</v>
      </c>
      <c r="T107" s="21">
        <v>51</v>
      </c>
      <c r="U107" s="21"/>
      <c r="V107" s="21"/>
      <c r="W107" s="23">
        <f>SUM(C107:V107)</f>
        <v>107</v>
      </c>
      <c r="X107" s="23">
        <f>COUNT(C107:V107)</f>
        <v>2</v>
      </c>
      <c r="Y107" s="23">
        <f>COUNTA(C107:V107)</f>
        <v>2</v>
      </c>
      <c r="Z107" s="23">
        <f>MAX(C107:V107)</f>
        <v>56</v>
      </c>
    </row>
    <row r="108" spans="1:26" s="6" customFormat="1" ht="12" customHeight="1" x14ac:dyDescent="0.3">
      <c r="A108" s="19">
        <v>104</v>
      </c>
      <c r="B108" s="20" t="s">
        <v>113</v>
      </c>
      <c r="C108" s="21"/>
      <c r="D108" s="21"/>
      <c r="E108" s="21"/>
      <c r="F108" s="22"/>
      <c r="G108" s="21"/>
      <c r="H108" s="24"/>
      <c r="I108" s="21"/>
      <c r="J108" s="21"/>
      <c r="K108" s="21"/>
      <c r="L108" s="21"/>
      <c r="M108" s="21">
        <v>45</v>
      </c>
      <c r="N108" s="21"/>
      <c r="O108" s="21"/>
      <c r="P108" s="21"/>
      <c r="Q108" s="21"/>
      <c r="R108" s="21"/>
      <c r="S108" s="21"/>
      <c r="T108" s="21"/>
      <c r="U108" s="21"/>
      <c r="V108" s="21"/>
      <c r="W108" s="23">
        <f>SUM(C108:V108)</f>
        <v>45</v>
      </c>
      <c r="X108" s="23">
        <f>COUNT(C108:V108)</f>
        <v>1</v>
      </c>
      <c r="Y108" s="23">
        <f>COUNTA(C108:V108)</f>
        <v>1</v>
      </c>
      <c r="Z108" s="23">
        <f>MAX(C108:V108)</f>
        <v>45</v>
      </c>
    </row>
    <row r="109" spans="1:26" s="6" customFormat="1" ht="12" customHeight="1" x14ac:dyDescent="0.3">
      <c r="A109" s="19">
        <v>105</v>
      </c>
      <c r="B109" s="20" t="s">
        <v>153</v>
      </c>
      <c r="C109" s="21"/>
      <c r="D109" s="21"/>
      <c r="E109" s="21"/>
      <c r="F109" s="22"/>
      <c r="G109" s="21"/>
      <c r="H109" s="24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>
        <v>47</v>
      </c>
      <c r="T109" s="21"/>
      <c r="U109" s="21"/>
      <c r="V109" s="21"/>
      <c r="W109" s="23">
        <f>SUM(C109:V109)</f>
        <v>47</v>
      </c>
      <c r="X109" s="23">
        <f>COUNT(C109:V109)</f>
        <v>1</v>
      </c>
      <c r="Y109" s="23">
        <f>COUNTA(C109:V109)</f>
        <v>1</v>
      </c>
      <c r="Z109" s="23">
        <f>MAX(C109:V109)</f>
        <v>47</v>
      </c>
    </row>
    <row r="110" spans="1:26" s="6" customFormat="1" ht="12" customHeight="1" x14ac:dyDescent="0.3">
      <c r="A110" s="19">
        <v>106</v>
      </c>
      <c r="B110" s="20" t="s">
        <v>108</v>
      </c>
      <c r="C110" s="21"/>
      <c r="D110" s="21"/>
      <c r="E110" s="21"/>
      <c r="F110" s="22"/>
      <c r="G110" s="21"/>
      <c r="H110" s="24"/>
      <c r="I110" s="21"/>
      <c r="J110" s="21">
        <v>50</v>
      </c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3">
        <f>SUM(C110:V110)</f>
        <v>50</v>
      </c>
      <c r="X110" s="23">
        <f>COUNT(C110:V110)</f>
        <v>1</v>
      </c>
      <c r="Y110" s="23">
        <f>COUNTA(C110:V110)</f>
        <v>1</v>
      </c>
      <c r="Z110" s="23">
        <f>MAX(C110:V110)</f>
        <v>50</v>
      </c>
    </row>
    <row r="111" spans="1:26" s="6" customFormat="1" ht="12" customHeight="1" x14ac:dyDescent="0.3">
      <c r="A111" s="19">
        <v>107</v>
      </c>
      <c r="B111" s="20" t="s">
        <v>110</v>
      </c>
      <c r="C111" s="21"/>
      <c r="D111" s="21"/>
      <c r="E111" s="21"/>
      <c r="F111" s="22"/>
      <c r="G111" s="21"/>
      <c r="H111" s="24"/>
      <c r="I111" s="21"/>
      <c r="J111" s="21">
        <v>51</v>
      </c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3">
        <f>SUM(C111:V111)</f>
        <v>51</v>
      </c>
      <c r="X111" s="23">
        <f>COUNT(C111:V111)</f>
        <v>1</v>
      </c>
      <c r="Y111" s="23">
        <f>COUNTA(C111:V111)</f>
        <v>1</v>
      </c>
      <c r="Z111" s="23">
        <f>MAX(C111:V111)</f>
        <v>51</v>
      </c>
    </row>
    <row r="112" spans="1:26" s="6" customFormat="1" ht="12" customHeight="1" x14ac:dyDescent="0.3">
      <c r="A112" s="19">
        <v>108</v>
      </c>
      <c r="B112" s="20" t="s">
        <v>98</v>
      </c>
      <c r="C112" s="21"/>
      <c r="D112" s="21"/>
      <c r="E112" s="21">
        <v>54</v>
      </c>
      <c r="F112" s="22"/>
      <c r="G112" s="21"/>
      <c r="H112" s="24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3">
        <f>SUM(C112:V112)</f>
        <v>54</v>
      </c>
      <c r="X112" s="23">
        <f>COUNT(C112:V112)</f>
        <v>1</v>
      </c>
      <c r="Y112" s="23">
        <f>COUNTA(C112:V112)</f>
        <v>1</v>
      </c>
      <c r="Z112" s="23">
        <f>MAX(C112:V112)</f>
        <v>54</v>
      </c>
    </row>
    <row r="113" spans="1:28" s="6" customFormat="1" ht="12" customHeight="1" x14ac:dyDescent="0.3">
      <c r="A113" s="19">
        <v>109</v>
      </c>
      <c r="B113" s="20" t="s">
        <v>99</v>
      </c>
      <c r="C113" s="21"/>
      <c r="D113" s="21"/>
      <c r="E113" s="21">
        <v>58</v>
      </c>
      <c r="F113" s="22"/>
      <c r="G113" s="21"/>
      <c r="H113" s="24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3">
        <f>SUM(C113:V113)</f>
        <v>58</v>
      </c>
      <c r="X113" s="23">
        <f>COUNT(C113:V113)</f>
        <v>1</v>
      </c>
      <c r="Y113" s="23">
        <f>COUNTA(C113:V113)</f>
        <v>1</v>
      </c>
      <c r="Z113" s="23">
        <f>MAX(C113:V113)</f>
        <v>58</v>
      </c>
    </row>
    <row r="114" spans="1:28" s="6" customFormat="1" ht="12" customHeight="1" x14ac:dyDescent="0.3">
      <c r="A114" s="19">
        <v>110</v>
      </c>
      <c r="B114" s="20" t="s">
        <v>107</v>
      </c>
      <c r="C114" s="21"/>
      <c r="D114" s="21"/>
      <c r="E114" s="21"/>
      <c r="F114" s="22"/>
      <c r="G114" s="21"/>
      <c r="H114" s="24"/>
      <c r="I114" s="21">
        <v>58</v>
      </c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3">
        <f>SUM(C114:V114)</f>
        <v>58</v>
      </c>
      <c r="X114" s="23">
        <f>COUNT(C114:V114)</f>
        <v>1</v>
      </c>
      <c r="Y114" s="23">
        <f>COUNTA(C114:V114)</f>
        <v>1</v>
      </c>
      <c r="Z114" s="23">
        <f>MAX(C114:V114)</f>
        <v>58</v>
      </c>
    </row>
    <row r="115" spans="1:28" s="6" customFormat="1" ht="12" customHeight="1" x14ac:dyDescent="0.3">
      <c r="A115" s="19">
        <v>111</v>
      </c>
      <c r="B115" s="20" t="s">
        <v>116</v>
      </c>
      <c r="C115" s="21"/>
      <c r="D115" s="21"/>
      <c r="E115" s="21"/>
      <c r="F115" s="22"/>
      <c r="G115" s="21"/>
      <c r="H115" s="24"/>
      <c r="I115" s="21"/>
      <c r="J115" s="21"/>
      <c r="K115" s="21"/>
      <c r="L115" s="21"/>
      <c r="M115" s="21">
        <v>66</v>
      </c>
      <c r="N115" s="21"/>
      <c r="O115" s="21"/>
      <c r="P115" s="21"/>
      <c r="Q115" s="21"/>
      <c r="R115" s="21"/>
      <c r="S115" s="21"/>
      <c r="T115" s="21"/>
      <c r="U115" s="21"/>
      <c r="V115" s="21"/>
      <c r="W115" s="23">
        <f>SUM(C115:V115)</f>
        <v>66</v>
      </c>
      <c r="X115" s="23">
        <f>COUNT(C115:V115)</f>
        <v>1</v>
      </c>
      <c r="Y115" s="23">
        <f>COUNTA(C115:V115)</f>
        <v>1</v>
      </c>
      <c r="Z115" s="23">
        <f>MAX(C115:V115)</f>
        <v>66</v>
      </c>
    </row>
    <row r="116" spans="1:28" s="6" customFormat="1" ht="12" customHeight="1" x14ac:dyDescent="0.3">
      <c r="A116" s="19">
        <v>112</v>
      </c>
      <c r="B116" s="20" t="s">
        <v>109</v>
      </c>
      <c r="C116" s="21"/>
      <c r="D116" s="21"/>
      <c r="E116" s="21"/>
      <c r="F116" s="22"/>
      <c r="G116" s="21"/>
      <c r="H116" s="24"/>
      <c r="I116" s="21"/>
      <c r="J116" s="21">
        <v>77</v>
      </c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3">
        <f>SUM(C116:V116)</f>
        <v>77</v>
      </c>
      <c r="X116" s="23">
        <f>COUNT(C116:V116)</f>
        <v>1</v>
      </c>
      <c r="Y116" s="23">
        <f>COUNTA(C116:V116)</f>
        <v>1</v>
      </c>
      <c r="Z116" s="23">
        <f>MAX(C116:V116)</f>
        <v>77</v>
      </c>
    </row>
    <row r="117" spans="1:28" s="6" customFormat="1" ht="12" customHeight="1" x14ac:dyDescent="0.3">
      <c r="A117" s="21"/>
      <c r="B117" s="20" t="s">
        <v>40</v>
      </c>
      <c r="C117" s="21">
        <f>COUNTA(C5:C90)</f>
        <v>69</v>
      </c>
      <c r="D117" s="21">
        <f>COUNTA(D5:D90)</f>
        <v>68</v>
      </c>
      <c r="E117" s="21">
        <f>COUNTA(E5:E92)</f>
        <v>65</v>
      </c>
      <c r="F117" s="21">
        <f>COUNTA(F5:F93)</f>
        <v>72</v>
      </c>
      <c r="G117" s="21">
        <f>COUNTA(G5:G94)</f>
        <v>69</v>
      </c>
      <c r="H117" s="21">
        <f>COUNTA(H5:H105)</f>
        <v>68</v>
      </c>
      <c r="I117" s="21">
        <f>COUNTA(I5:I107)</f>
        <v>72</v>
      </c>
      <c r="J117" s="21">
        <f>COUNTA(J5:J116)</f>
        <v>83</v>
      </c>
      <c r="K117" s="21">
        <f>COUNTA(K5:K116)</f>
        <v>63</v>
      </c>
      <c r="L117" s="21">
        <f>COUNTA(L5:L116)</f>
        <v>48</v>
      </c>
      <c r="M117" s="21">
        <f>COUNTA(M5:M116)</f>
        <v>79</v>
      </c>
      <c r="N117" s="21">
        <f>COUNTA(N5:N116)</f>
        <v>82</v>
      </c>
      <c r="O117" s="21">
        <f>COUNTA(O5:O116)</f>
        <v>81</v>
      </c>
      <c r="P117" s="21">
        <f>COUNTA(P5:P116)</f>
        <v>73</v>
      </c>
      <c r="Q117" s="21">
        <f>COUNTA(Q5:Q116)</f>
        <v>75</v>
      </c>
      <c r="R117" s="21">
        <f>COUNTA(R5:R116)</f>
        <v>71</v>
      </c>
      <c r="S117" s="21">
        <f>COUNTA(S5:S116)</f>
        <v>67</v>
      </c>
      <c r="T117" s="21">
        <f>COUNTA(T5:T116)</f>
        <v>71</v>
      </c>
      <c r="U117" s="21">
        <f>COUNTA(U5:U116)</f>
        <v>68</v>
      </c>
      <c r="V117" s="21">
        <f>COUNTA(V5:V116)</f>
        <v>73</v>
      </c>
      <c r="W117" s="21"/>
      <c r="X117" s="21"/>
      <c r="Y117" s="21"/>
      <c r="Z117" s="21"/>
      <c r="AA117" s="28"/>
    </row>
    <row r="118" spans="1:28" s="6" customFormat="1" ht="12" customHeight="1" x14ac:dyDescent="0.3">
      <c r="A118" s="19"/>
      <c r="B118" s="29" t="s">
        <v>41</v>
      </c>
      <c r="C118" s="19">
        <f>AVERAGE(C5:C90)</f>
        <v>50.3</v>
      </c>
      <c r="D118" s="19">
        <f>AVERAGE(D5:D90)</f>
        <v>47.025641025641029</v>
      </c>
      <c r="E118" s="19">
        <f>AVERAGE(E5:E92)</f>
        <v>48.916666666666664</v>
      </c>
      <c r="F118" s="19">
        <f>AVERAGE(F5:F93)</f>
        <v>47.341463414634148</v>
      </c>
      <c r="G118" s="19">
        <f>AVERAGE(G5:G94)</f>
        <v>48.155555555555559</v>
      </c>
      <c r="H118" s="19">
        <f>AVERAGE(H5:H105)</f>
        <v>48.217391304347828</v>
      </c>
      <c r="I118" s="19">
        <f>AVERAGE(I5:I107)</f>
        <v>49.279069767441861</v>
      </c>
      <c r="J118" s="19">
        <f>AVERAGE(J5:J116)</f>
        <v>49.205128205128204</v>
      </c>
      <c r="K118" s="19">
        <f>AVERAGE(K5:K116)</f>
        <v>45.270833333333336</v>
      </c>
      <c r="L118" s="19">
        <f>AVERAGE(L5:L116)</f>
        <v>44.9375</v>
      </c>
      <c r="M118" s="19">
        <f>AVERAGE(M5:M116)</f>
        <v>48.982456140350877</v>
      </c>
      <c r="N118" s="19">
        <f>AVERAGE(N5:N116)</f>
        <v>47.3</v>
      </c>
      <c r="O118" s="19">
        <f>AVERAGE(O5:O116)</f>
        <v>45.833333333333336</v>
      </c>
      <c r="P118" s="19">
        <f>AVERAGE(P5:P116)</f>
        <v>49.148936170212764</v>
      </c>
      <c r="Q118" s="19">
        <f>AVERAGE(Q5:Q116)</f>
        <v>49.68181818181818</v>
      </c>
      <c r="R118" s="19">
        <f>AVERAGE(R5:R116)</f>
        <v>44.525423728813557</v>
      </c>
      <c r="S118" s="19">
        <f t="shared" ref="S118:T118" si="0">AVERAGE(S5:S116)</f>
        <v>46.6875</v>
      </c>
      <c r="T118" s="19">
        <f t="shared" si="0"/>
        <v>46.407407407407405</v>
      </c>
      <c r="U118" s="19">
        <f>AVERAGE(U5:U116)</f>
        <v>47.256410256410255</v>
      </c>
      <c r="V118" s="19">
        <f>AVERAGE(V5:V116)</f>
        <v>44.857142857142854</v>
      </c>
      <c r="W118" s="19"/>
      <c r="X118" s="19"/>
      <c r="Y118" s="19"/>
      <c r="Z118" s="19"/>
      <c r="AA118" s="28"/>
    </row>
    <row r="119" spans="1:28" s="6" customFormat="1" ht="12" customHeight="1" x14ac:dyDescent="0.3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1"/>
      <c r="AB119" s="41"/>
    </row>
    <row r="120" spans="1:28" s="6" customFormat="1" ht="12" customHeight="1" x14ac:dyDescent="0.3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1"/>
      <c r="AB120" s="41"/>
    </row>
    <row r="121" spans="1:28" s="6" customFormat="1" ht="12" customHeight="1" x14ac:dyDescent="0.3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1"/>
      <c r="AB121" s="41"/>
    </row>
    <row r="122" spans="1:28" s="6" customFormat="1" ht="12" customHeight="1" x14ac:dyDescent="0.3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1"/>
      <c r="AB122" s="41"/>
    </row>
    <row r="123" spans="1:28" s="6" customFormat="1" ht="12" customHeight="1" x14ac:dyDescent="0.3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1"/>
      <c r="Y123" s="40"/>
      <c r="Z123" s="40"/>
      <c r="AA123" s="41"/>
      <c r="AB123" s="41"/>
    </row>
    <row r="124" spans="1:28" s="6" customFormat="1" ht="12" customHeight="1" x14ac:dyDescent="0.3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1"/>
      <c r="Y124" s="40"/>
      <c r="Z124" s="40"/>
      <c r="AA124" s="41"/>
      <c r="AB124" s="41"/>
    </row>
    <row r="125" spans="1:28" s="6" customFormat="1" ht="12" customHeight="1" x14ac:dyDescent="0.3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1"/>
      <c r="Y125" s="40"/>
      <c r="Z125" s="40"/>
      <c r="AA125" s="41"/>
      <c r="AB125" s="41"/>
    </row>
    <row r="126" spans="1:28" s="6" customFormat="1" ht="12" customHeight="1" x14ac:dyDescent="0.3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1"/>
      <c r="Y126" s="40"/>
      <c r="Z126" s="40"/>
      <c r="AA126" s="41"/>
      <c r="AB126" s="41"/>
    </row>
    <row r="127" spans="1:28" s="6" customFormat="1" ht="12" customHeight="1" x14ac:dyDescent="0.3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1"/>
      <c r="Y127" s="40"/>
      <c r="Z127" s="40"/>
      <c r="AA127" s="41"/>
      <c r="AB127" s="41"/>
    </row>
    <row r="128" spans="1:28" s="6" customFormat="1" ht="11" customHeight="1" x14ac:dyDescent="0.3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1"/>
      <c r="Y128" s="40"/>
      <c r="Z128" s="40"/>
      <c r="AA128" s="41"/>
      <c r="AB128" s="41"/>
    </row>
    <row r="129" spans="1:28" s="6" customFormat="1" ht="11" customHeight="1" x14ac:dyDescent="0.3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1"/>
      <c r="Y129" s="40"/>
      <c r="Z129" s="40"/>
      <c r="AA129" s="41"/>
      <c r="AB129" s="41"/>
    </row>
    <row r="130" spans="1:28" s="6" customFormat="1" ht="11" customHeight="1" x14ac:dyDescent="0.3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1"/>
      <c r="Y130" s="40"/>
      <c r="Z130" s="40"/>
      <c r="AA130" s="41"/>
      <c r="AB130" s="41"/>
    </row>
    <row r="131" spans="1:28" s="6" customFormat="1" ht="11" customHeight="1" x14ac:dyDescent="0.3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1"/>
      <c r="Y131" s="40"/>
      <c r="Z131" s="40"/>
      <c r="AA131" s="41"/>
      <c r="AB131" s="41"/>
    </row>
    <row r="132" spans="1:28" s="6" customFormat="1" ht="11" customHeight="1" x14ac:dyDescent="0.3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1"/>
      <c r="Y132" s="40"/>
      <c r="Z132" s="40"/>
      <c r="AA132" s="41"/>
      <c r="AB132" s="41"/>
    </row>
    <row r="133" spans="1:28" s="6" customFormat="1" ht="11" customHeight="1" x14ac:dyDescent="0.3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1"/>
      <c r="Y133" s="40"/>
      <c r="Z133" s="40"/>
      <c r="AA133" s="41"/>
      <c r="AB133" s="41"/>
    </row>
    <row r="134" spans="1:28" s="6" customFormat="1" ht="11" customHeight="1" x14ac:dyDescent="0.3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1"/>
      <c r="Y134" s="40"/>
      <c r="Z134" s="40"/>
      <c r="AA134" s="41"/>
      <c r="AB134" s="41"/>
    </row>
    <row r="135" spans="1:28" s="6" customFormat="1" ht="11" customHeight="1" x14ac:dyDescent="0.3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1"/>
      <c r="Y135" s="40"/>
      <c r="Z135" s="40"/>
      <c r="AA135" s="41"/>
      <c r="AB135" s="41"/>
    </row>
    <row r="136" spans="1:28" s="6" customFormat="1" ht="11" customHeight="1" x14ac:dyDescent="0.3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1"/>
      <c r="Y136" s="40"/>
      <c r="Z136" s="40"/>
      <c r="AA136" s="41"/>
      <c r="AB136" s="41"/>
    </row>
    <row r="137" spans="1:28" s="6" customFormat="1" ht="11" customHeight="1" x14ac:dyDescent="0.3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1"/>
      <c r="Y137" s="40"/>
      <c r="Z137" s="40"/>
      <c r="AA137" s="41"/>
      <c r="AB137" s="41"/>
    </row>
    <row r="138" spans="1:28" s="6" customFormat="1" ht="11" customHeight="1" x14ac:dyDescent="0.3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1"/>
      <c r="Y138" s="40"/>
      <c r="Z138" s="40"/>
      <c r="AA138" s="41"/>
      <c r="AB138" s="41"/>
    </row>
    <row r="139" spans="1:28" s="6" customFormat="1" ht="11" customHeight="1" x14ac:dyDescent="0.3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1"/>
      <c r="Y139" s="40"/>
      <c r="Z139" s="40"/>
      <c r="AA139" s="41"/>
      <c r="AB139" s="41"/>
    </row>
    <row r="140" spans="1:28" s="6" customFormat="1" ht="11" customHeight="1" x14ac:dyDescent="0.3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1"/>
      <c r="Y140" s="40"/>
      <c r="Z140" s="40"/>
      <c r="AA140" s="41"/>
      <c r="AB140" s="41"/>
    </row>
    <row r="141" spans="1:28" s="6" customFormat="1" ht="11" customHeight="1" x14ac:dyDescent="0.3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1"/>
      <c r="Y141" s="40"/>
      <c r="Z141" s="40"/>
      <c r="AA141" s="41"/>
      <c r="AB141" s="41"/>
    </row>
    <row r="142" spans="1:28" s="6" customFormat="1" ht="11" customHeight="1" x14ac:dyDescent="0.3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1"/>
      <c r="Y142" s="40"/>
      <c r="Z142" s="40"/>
      <c r="AA142" s="41"/>
      <c r="AB142" s="41"/>
    </row>
    <row r="143" spans="1:28" s="6" customFormat="1" ht="11" customHeight="1" x14ac:dyDescent="0.3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1"/>
      <c r="Y143" s="40"/>
      <c r="Z143" s="40"/>
      <c r="AA143" s="41"/>
      <c r="AB143" s="41"/>
    </row>
    <row r="144" spans="1:28" s="6" customFormat="1" ht="11" customHeight="1" x14ac:dyDescent="0.3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1"/>
      <c r="Y144" s="40"/>
      <c r="Z144" s="40"/>
      <c r="AA144" s="41"/>
      <c r="AB144" s="41"/>
    </row>
    <row r="145" spans="1:28" s="6" customFormat="1" ht="11" customHeight="1" x14ac:dyDescent="0.3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1"/>
      <c r="Y145" s="40"/>
      <c r="Z145" s="40"/>
      <c r="AA145" s="41"/>
      <c r="AB145" s="41"/>
    </row>
    <row r="146" spans="1:28" s="6" customFormat="1" ht="11" customHeight="1" x14ac:dyDescent="0.3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1"/>
      <c r="Y146" s="40"/>
      <c r="Z146" s="40"/>
      <c r="AA146" s="41"/>
      <c r="AB146" s="41"/>
    </row>
    <row r="147" spans="1:28" s="6" customFormat="1" ht="11" customHeight="1" x14ac:dyDescent="0.3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1"/>
      <c r="Y147" s="40"/>
      <c r="Z147" s="40"/>
      <c r="AA147" s="41"/>
      <c r="AB147" s="41"/>
    </row>
    <row r="148" spans="1:28" s="6" customFormat="1" ht="11" customHeight="1" x14ac:dyDescent="0.3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1"/>
      <c r="Y148" s="40"/>
      <c r="Z148" s="40"/>
      <c r="AA148" s="41"/>
      <c r="AB148" s="41"/>
    </row>
    <row r="149" spans="1:28" s="6" customFormat="1" ht="11" customHeight="1" x14ac:dyDescent="0.3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1"/>
      <c r="Y149" s="40"/>
      <c r="Z149" s="40"/>
      <c r="AA149" s="41"/>
      <c r="AB149" s="41"/>
    </row>
    <row r="150" spans="1:28" s="6" customFormat="1" ht="11" customHeight="1" x14ac:dyDescent="0.3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1"/>
      <c r="Y150" s="40"/>
      <c r="Z150" s="40"/>
      <c r="AA150" s="41"/>
      <c r="AB150" s="41"/>
    </row>
    <row r="151" spans="1:28" s="6" customFormat="1" ht="11" customHeight="1" x14ac:dyDescent="0.3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1"/>
      <c r="Y151" s="40"/>
      <c r="Z151" s="40"/>
      <c r="AA151" s="41"/>
      <c r="AB151" s="41"/>
    </row>
    <row r="152" spans="1:28" s="6" customFormat="1" ht="11" customHeight="1" x14ac:dyDescent="0.3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1"/>
      <c r="Y152" s="40"/>
      <c r="Z152" s="40"/>
      <c r="AA152" s="41"/>
      <c r="AB152" s="41"/>
    </row>
    <row r="153" spans="1:28" s="6" customFormat="1" ht="11" customHeight="1" x14ac:dyDescent="0.3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1"/>
      <c r="Y153" s="40"/>
      <c r="Z153" s="40"/>
      <c r="AA153" s="41"/>
      <c r="AB153" s="41"/>
    </row>
    <row r="154" spans="1:28" s="6" customFormat="1" ht="11" customHeight="1" x14ac:dyDescent="0.3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1"/>
      <c r="Y154" s="40"/>
      <c r="Z154" s="40"/>
      <c r="AA154" s="41"/>
      <c r="AB154" s="41"/>
    </row>
    <row r="155" spans="1:28" s="6" customFormat="1" ht="11" customHeight="1" x14ac:dyDescent="0.3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1"/>
      <c r="Y155" s="40"/>
      <c r="Z155" s="40"/>
      <c r="AA155" s="41"/>
      <c r="AB155" s="41"/>
    </row>
    <row r="156" spans="1:28" s="6" customFormat="1" ht="11" customHeight="1" x14ac:dyDescent="0.3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1"/>
      <c r="Y156" s="40"/>
      <c r="Z156" s="40"/>
      <c r="AA156" s="42"/>
      <c r="AB156" s="41"/>
    </row>
    <row r="157" spans="1:28" s="6" customFormat="1" ht="11" customHeight="1" x14ac:dyDescent="0.3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1"/>
      <c r="Y157" s="40"/>
      <c r="Z157" s="40"/>
      <c r="AA157" s="42"/>
      <c r="AB157" s="41"/>
    </row>
    <row r="158" spans="1:28" ht="13" customHeight="1" x14ac:dyDescent="0.35">
      <c r="A158" s="43"/>
      <c r="B158" s="44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5"/>
      <c r="AB158" s="44"/>
    </row>
    <row r="159" spans="1:28" ht="13" customHeight="1" x14ac:dyDescent="0.35">
      <c r="A159" s="43"/>
      <c r="B159" s="44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5"/>
      <c r="AB159" s="44"/>
    </row>
    <row r="160" spans="1:28" x14ac:dyDescent="0.35">
      <c r="A160" s="43"/>
      <c r="B160" s="44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4"/>
      <c r="Y160" s="43"/>
      <c r="Z160" s="43"/>
      <c r="AA160" s="44"/>
      <c r="AB160" s="44"/>
    </row>
    <row r="161" spans="1:28" x14ac:dyDescent="0.35">
      <c r="A161" s="43"/>
      <c r="B161" s="44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4"/>
      <c r="Y161" s="43"/>
      <c r="Z161" s="43"/>
      <c r="AA161" s="44"/>
      <c r="AB161" s="44"/>
    </row>
    <row r="162" spans="1:28" ht="13" customHeight="1" x14ac:dyDescent="0.35">
      <c r="A162" s="43"/>
      <c r="B162" s="44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4"/>
      <c r="Y162" s="43"/>
      <c r="Z162" s="43"/>
      <c r="AA162" s="45"/>
      <c r="AB162" s="44"/>
    </row>
    <row r="163" spans="1:28" ht="13" customHeight="1" x14ac:dyDescent="0.35">
      <c r="A163" s="43"/>
      <c r="B163" s="44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4"/>
      <c r="Y163" s="43"/>
      <c r="Z163" s="43"/>
      <c r="AA163" s="45"/>
      <c r="AB163" s="44"/>
    </row>
    <row r="164" spans="1:28" ht="13" customHeight="1" x14ac:dyDescent="0.35">
      <c r="A164" s="43"/>
      <c r="B164" s="45"/>
      <c r="C164" s="46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4"/>
      <c r="Y164" s="43"/>
      <c r="Z164" s="43"/>
      <c r="AA164" s="45"/>
      <c r="AB164" s="44"/>
    </row>
    <row r="165" spans="1:28" ht="13" customHeight="1" x14ac:dyDescent="0.35">
      <c r="A165" s="43"/>
      <c r="B165" s="44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4"/>
      <c r="Y165" s="43"/>
      <c r="Z165" s="43"/>
      <c r="AA165" s="45"/>
      <c r="AB165" s="44"/>
    </row>
    <row r="166" spans="1:28" ht="13" customHeight="1" x14ac:dyDescent="0.35">
      <c r="A166" s="43"/>
      <c r="B166" s="44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4"/>
      <c r="Y166" s="43"/>
      <c r="Z166" s="43"/>
      <c r="AA166" s="45"/>
      <c r="AB166" s="44"/>
    </row>
    <row r="167" spans="1:28" ht="13" customHeight="1" x14ac:dyDescent="0.35">
      <c r="A167" s="43"/>
      <c r="B167" s="44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4"/>
      <c r="Y167" s="43"/>
      <c r="Z167" s="43"/>
      <c r="AA167" s="45"/>
      <c r="AB167" s="44"/>
    </row>
    <row r="168" spans="1:28" ht="13" customHeight="1" x14ac:dyDescent="0.35">
      <c r="A168" s="43"/>
      <c r="B168" s="44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4"/>
      <c r="Y168" s="43"/>
      <c r="Z168" s="43"/>
      <c r="AA168" s="45"/>
      <c r="AB168" s="44"/>
    </row>
    <row r="169" spans="1:28" ht="13" customHeight="1" x14ac:dyDescent="0.35">
      <c r="A169" s="43"/>
      <c r="B169" s="44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4"/>
      <c r="Y169" s="43"/>
      <c r="Z169" s="43"/>
      <c r="AA169" s="45"/>
      <c r="AB169" s="44"/>
    </row>
    <row r="170" spans="1:28" ht="13" customHeight="1" x14ac:dyDescent="0.35">
      <c r="A170" s="43"/>
      <c r="B170" s="44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4"/>
      <c r="Y170" s="43"/>
      <c r="Z170" s="43"/>
      <c r="AA170" s="45"/>
      <c r="AB170" s="44"/>
    </row>
    <row r="171" spans="1:28" x14ac:dyDescent="0.35">
      <c r="A171" s="43"/>
      <c r="B171" s="44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4"/>
      <c r="Y171" s="43"/>
      <c r="Z171" s="43"/>
      <c r="AA171" s="45"/>
      <c r="AB171" s="44"/>
    </row>
    <row r="172" spans="1:28" x14ac:dyDescent="0.35">
      <c r="A172" s="43"/>
      <c r="B172" s="44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4"/>
      <c r="Y172" s="43"/>
      <c r="Z172" s="43"/>
      <c r="AA172" s="45"/>
      <c r="AB172" s="44"/>
    </row>
    <row r="173" spans="1:28" x14ac:dyDescent="0.35">
      <c r="A173" s="43"/>
      <c r="B173" s="44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4"/>
      <c r="Y173" s="43"/>
      <c r="Z173" s="43"/>
      <c r="AA173" s="45"/>
      <c r="AB173" s="44"/>
    </row>
    <row r="174" spans="1:28" x14ac:dyDescent="0.35">
      <c r="A174" s="43"/>
      <c r="B174" s="44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4"/>
      <c r="Y174" s="43"/>
      <c r="Z174" s="43"/>
      <c r="AA174" s="45"/>
      <c r="AB174" s="44"/>
    </row>
    <row r="175" spans="1:28" x14ac:dyDescent="0.35">
      <c r="A175" s="43"/>
      <c r="B175" s="44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4"/>
      <c r="Y175" s="43"/>
      <c r="Z175" s="43"/>
      <c r="AA175" s="45"/>
      <c r="AB175" s="44"/>
    </row>
    <row r="176" spans="1:28" x14ac:dyDescent="0.35">
      <c r="A176" s="43"/>
      <c r="B176" s="44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4"/>
      <c r="Y176" s="43"/>
      <c r="Z176" s="43"/>
      <c r="AA176" s="45"/>
      <c r="AB176" s="44"/>
    </row>
    <row r="177" spans="1:28" x14ac:dyDescent="0.35">
      <c r="A177" s="43"/>
      <c r="B177" s="44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4"/>
      <c r="Y177" s="43"/>
      <c r="Z177" s="43"/>
      <c r="AA177" s="44"/>
      <c r="AB177" s="44"/>
    </row>
    <row r="178" spans="1:28" x14ac:dyDescent="0.35">
      <c r="A178" s="43"/>
      <c r="B178" s="44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4"/>
      <c r="Y178" s="43"/>
      <c r="Z178" s="43"/>
      <c r="AA178" s="44"/>
      <c r="AB178" s="44"/>
    </row>
  </sheetData>
  <sortState xmlns:xlrd2="http://schemas.microsoft.com/office/spreadsheetml/2017/richdata2" ref="A5:Z116">
    <sortCondition descending="1" ref="X5:X116"/>
    <sortCondition ref="W5:W116"/>
  </sortState>
  <mergeCells count="6">
    <mergeCell ref="X4:Y4"/>
    <mergeCell ref="X3:Y3"/>
    <mergeCell ref="D3:G3"/>
    <mergeCell ref="H3:J3"/>
    <mergeCell ref="K3:N3"/>
    <mergeCell ref="O3:R3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Sven-Olov Johnsson</dc:creator>
  <cp:lastModifiedBy>Sven-Olov Johnsson</cp:lastModifiedBy>
  <cp:lastPrinted>2024-03-25T12:09:50Z</cp:lastPrinted>
  <dcterms:created xsi:type="dcterms:W3CDTF">2021-11-01T17:42:36Z</dcterms:created>
  <dcterms:modified xsi:type="dcterms:W3CDTF">2024-03-25T12:10:12Z</dcterms:modified>
</cp:coreProperties>
</file>